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evenger\AppData\Local\Microsoft\Windows\Temporary Internet Files\Content.Outlook\TQQEFPP8\"/>
    </mc:Choice>
  </mc:AlternateContent>
  <bookViews>
    <workbookView xWindow="360" yWindow="195" windowWidth="17235" windowHeight="9000" activeTab="1"/>
  </bookViews>
  <sheets>
    <sheet name="Filings by State" sheetId="4" r:id="rId1"/>
    <sheet name="Filings by Jurisdiction" sheetId="5" r:id="rId2"/>
  </sheets>
  <calcPr calcId="162913"/>
</workbook>
</file>

<file path=xl/calcChain.xml><?xml version="1.0" encoding="utf-8"?>
<calcChain xmlns="http://schemas.openxmlformats.org/spreadsheetml/2006/main">
  <c r="K55" i="4" l="1"/>
  <c r="B100" i="5"/>
  <c r="D59" i="4"/>
  <c r="C59" i="4"/>
  <c r="G59" i="4"/>
  <c r="B59" i="4"/>
  <c r="E59" i="4"/>
  <c r="F59" i="4"/>
  <c r="N55" i="4"/>
  <c r="M55" i="4"/>
  <c r="G55" i="4"/>
  <c r="F55" i="4"/>
  <c r="E55" i="4"/>
  <c r="C55" i="4"/>
  <c r="D55" i="4"/>
  <c r="B55" i="4"/>
  <c r="T97" i="5"/>
  <c r="S97" i="5"/>
  <c r="R97" i="5"/>
  <c r="Q97" i="5"/>
  <c r="M97" i="5"/>
  <c r="L97" i="5"/>
  <c r="K97" i="5"/>
  <c r="J97" i="5"/>
  <c r="I97" i="5"/>
  <c r="H97" i="5"/>
  <c r="G97" i="5"/>
  <c r="F97" i="5"/>
  <c r="E97" i="5"/>
  <c r="D97" i="5"/>
  <c r="C97" i="5"/>
  <c r="B97" i="5"/>
  <c r="N97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4" i="5"/>
  <c r="O97" i="5"/>
  <c r="P97" i="5"/>
</calcChain>
</file>

<file path=xl/sharedStrings.xml><?xml version="1.0" encoding="utf-8"?>
<sst xmlns="http://schemas.openxmlformats.org/spreadsheetml/2006/main" count="393" uniqueCount="214">
  <si>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</si>
  <si>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</si>
  <si>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</si>
  <si>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</si>
  <si>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</si>
  <si>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</si>
  <si>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</si>
  <si>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 xml:space="preserve">Filings Per Capita
Based on Estimated July 1, 2009 Census
(1000s)
</t>
  </si>
  <si>
    <t>Rank Based on Greatest Per Capita Filings</t>
  </si>
  <si>
    <t>Total Population: July 1, 2009 (Estimated U.S. Census Bureau)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</si>
  <si>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</si>
  <si>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</si>
  <si>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</si>
  <si>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</si>
  <si>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</si>
  <si>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</si>
  <si>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</si>
  <si>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</si>
  <si>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</si>
  <si>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</si>
  <si>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</si>
  <si>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</si>
  <si>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</si>
  <si>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</si>
  <si>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</si>
  <si>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</si>
  <si>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</si>
  <si>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</si>
  <si>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</si>
  <si>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</si>
  <si>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</si>
  <si>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</si>
  <si>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</si>
  <si>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</si>
  <si>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</si>
  <si>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</si>
  <si>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2012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</si>
  <si>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</si>
  <si>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</si>
  <si>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</si>
  <si>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</si>
  <si>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</si>
  <si>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</si>
  <si>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</si>
  <si>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2013</t>
  </si>
  <si>
    <t>2014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</si>
  <si>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</si>
  <si>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</si>
  <si>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</si>
  <si>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2015 Filings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</si>
  <si>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</si>
  <si>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</si>
  <si>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</si>
  <si>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2016 Filings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</si>
  <si>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</si>
  <si>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</si>
  <si>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</si>
  <si>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2017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</si>
  <si>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</si>
  <si>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</si>
  <si>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</si>
  <si>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2017 Filings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</si>
  <si>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</si>
  <si>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</si>
  <si>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</si>
  <si>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</si>
  <si>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</si>
  <si>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</si>
  <si>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</si>
  <si>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</si>
  <si>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</si>
  <si>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</si>
  <si>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</si>
  <si>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</si>
  <si>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</si>
  <si>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</si>
  <si>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</si>
  <si>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</si>
  <si>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</si>
  <si>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</si>
  <si>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</si>
  <si>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</si>
  <si>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</si>
  <si>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</si>
  <si>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</si>
  <si>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</si>
  <si>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</si>
  <si>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</si>
  <si>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</si>
  <si>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</si>
  <si>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</si>
  <si>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</si>
  <si>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</si>
  <si>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</si>
  <si>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</si>
  <si>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</si>
  <si>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</si>
  <si>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</si>
  <si>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</si>
  <si>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</si>
  <si>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</si>
  <si>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</si>
  <si>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</si>
  <si>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</si>
  <si>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</si>
  <si>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</si>
  <si>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</si>
  <si>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</si>
  <si>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</si>
  <si>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</si>
  <si>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</si>
  <si>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</si>
  <si>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</si>
  <si>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 and Virgin Islands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</si>
  <si>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</si>
  <si>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</si>
  <si>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</si>
  <si>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</si>
  <si>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</si>
  <si>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</si>
  <si>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</si>
  <si>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</si>
  <si>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</si>
  <si>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</si>
  <si>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</si>
  <si>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</si>
  <si>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</si>
  <si>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</si>
  <si>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</si>
  <si>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</si>
  <si>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</si>
  <si>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</si>
  <si>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</si>
  <si>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</si>
  <si>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</si>
  <si>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</si>
  <si>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</si>
  <si>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</si>
  <si>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</si>
  <si>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</si>
  <si>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</si>
  <si>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</si>
  <si>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</si>
  <si>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</si>
  <si>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</si>
  <si>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</si>
  <si>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</si>
  <si>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</si>
  <si>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</si>
  <si>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</si>
  <si>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</si>
  <si>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</si>
  <si>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</si>
  <si>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</si>
  <si>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</si>
  <si>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</si>
  <si>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</si>
  <si>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</si>
  <si>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</si>
  <si>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</si>
  <si>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</si>
  <si>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</si>
  <si>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</si>
  <si>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</si>
  <si>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</si>
  <si>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</si>
  <si>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</si>
  <si>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</si>
  <si>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</si>
  <si>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</si>
  <si>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</si>
  <si>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</si>
  <si>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</si>
  <si>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</si>
  <si>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</si>
  <si>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</si>
  <si>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</si>
  <si>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</si>
  <si>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</si>
  <si>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</si>
  <si>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</si>
  <si>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</si>
  <si>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</si>
  <si>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</si>
  <si>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</si>
  <si>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</si>
  <si>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</si>
  <si>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</si>
  <si>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</si>
  <si>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</si>
  <si>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</si>
  <si>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</si>
  <si>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</si>
  <si>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</si>
  <si>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</si>
  <si>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</si>
  <si>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</si>
  <si>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</si>
  <si>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</si>
  <si>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</si>
  <si>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</si>
  <si>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</si>
  <si>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</si>
  <si>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</si>
  <si>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</si>
  <si>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</si>
  <si>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</si>
  <si>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</si>
  <si>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2018</t>
  </si>
  <si>
    <t>Cumulative 2018 Filings</t>
  </si>
  <si>
    <t>Increase (or decrease) in Per Capita Filings 2018 over 2017
(1000s)</t>
  </si>
  <si>
    <t>All Data © Copyright 2018 Epiq Systems, Inc.  All Rights Reserved.</t>
  </si>
  <si>
    <t>% Increase (or decrease) Year to Date 2018 over Year to Date 2017</t>
  </si>
  <si>
    <t>Rank Based on Greatest % Increase Year to Date 2018 over Year to Date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</si>
</sst>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/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1" xfId="3" applyFill="1" applyBorder="1"/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13" fillId="5" borderId="6" xfId="2" applyNumberFormat="1" applyFont="1" applyFill="1" applyBorder="1" applyAlignment="1">
      <alignment horizontal="center" vertical="center"/>
    </xf>
    <xf numFmtId="0" fontId="13" fillId="5" borderId="7" xfId="2" applyNumberFormat="1" applyFont="1" applyFill="1" applyBorder="1" applyAlignment="1">
      <alignment horizontal="center" vertical="center"/>
    </xf>
    <xf numFmtId="0" fontId="13" fillId="5" borderId="8" xfId="2" applyNumberFormat="1" applyFont="1" applyFill="1" applyBorder="1" applyAlignment="1">
      <alignment horizontal="center" vertical="center"/>
    </xf>
    <xf numFmtId="0" fontId="13" fillId="5" borderId="10" xfId="2" applyNumberFormat="1" applyFont="1" applyFill="1" applyBorder="1" applyAlignment="1">
      <alignment horizontal="center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49" fontId="12" fillId="2" borderId="13" xfId="2" applyNumberFormat="1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0" fontId="5" fillId="5" borderId="6" xfId="2" applyNumberFormat="1" applyFont="1" applyFill="1" applyBorder="1" applyAlignment="1">
      <alignment horizontal="center" vertical="center"/>
    </xf>
    <xf numFmtId="0" fontId="5" fillId="5" borderId="7" xfId="2" applyNumberFormat="1" applyFont="1" applyFill="1" applyBorder="1" applyAlignment="1">
      <alignment horizontal="center" vertical="center"/>
    </xf>
    <xf numFmtId="0" fontId="5" fillId="5" borderId="8" xfId="2" applyNumberFormat="1" applyFont="1" applyFill="1" applyBorder="1" applyAlignment="1">
      <alignment horizontal="center"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1" fontId="12" fillId="2" borderId="14" xfId="2" applyNumberFormat="1" applyFont="1" applyFill="1" applyBorder="1" applyAlignment="1">
      <alignment horizontal="center" vertical="center"/>
    </xf>
    <xf numFmtId="1" fontId="12" fillId="2" borderId="15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showGridLines="0" zoomScaleNormal="100" workbookViewId="0">
      <selection sqref="A1:DB1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1" width="11.85546875" style="1" customWidth="1"/>
    <col min="122" max="16384" width="11.85546875" style="1"/>
  </cols>
  <sheetData>
    <row r="1" spans="1:106" ht="86.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</row>
    <row r="2" spans="1:106" ht="34.5">
      <c r="A2" s="59" t="s">
        <v>0</v>
      </c>
      <c r="B2" s="48" t="s">
        <v>208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48" t="s">
        <v>57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  <c r="AF2" s="48">
        <v>2016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9"/>
      <c r="AU2" s="53">
        <v>2015</v>
      </c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5"/>
      <c r="BI2" s="49"/>
      <c r="BJ2" s="48" t="s">
        <v>45</v>
      </c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9"/>
      <c r="BY2" s="48" t="s">
        <v>44</v>
      </c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9"/>
      <c r="CN2" s="48" t="s">
        <v>36</v>
      </c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9"/>
    </row>
    <row r="3" spans="1:106" ht="117" customHeight="1">
      <c r="A3" s="60"/>
      <c r="B3" s="16" t="s">
        <v>209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212</v>
      </c>
      <c r="J3" s="26" t="s">
        <v>213</v>
      </c>
      <c r="K3" s="26" t="s">
        <v>7</v>
      </c>
      <c r="L3" s="26" t="s">
        <v>8</v>
      </c>
      <c r="M3" s="16" t="s">
        <v>9</v>
      </c>
      <c r="N3" s="26" t="s">
        <v>210</v>
      </c>
      <c r="O3" s="26" t="s">
        <v>10</v>
      </c>
      <c r="P3" s="50"/>
      <c r="Q3" s="16" t="s">
        <v>61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58</v>
      </c>
      <c r="Y3" s="26" t="s">
        <v>59</v>
      </c>
      <c r="Z3" s="26" t="s">
        <v>7</v>
      </c>
      <c r="AA3" s="26" t="s">
        <v>8</v>
      </c>
      <c r="AB3" s="16" t="s">
        <v>9</v>
      </c>
      <c r="AC3" s="26" t="s">
        <v>60</v>
      </c>
      <c r="AD3" s="26" t="s">
        <v>10</v>
      </c>
      <c r="AE3" s="50"/>
      <c r="AF3" s="16" t="s">
        <v>53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54</v>
      </c>
      <c r="AN3" s="26" t="s">
        <v>55</v>
      </c>
      <c r="AO3" s="26" t="s">
        <v>7</v>
      </c>
      <c r="AP3" s="26" t="s">
        <v>8</v>
      </c>
      <c r="AQ3" s="16" t="s">
        <v>9</v>
      </c>
      <c r="AR3" s="26" t="s">
        <v>56</v>
      </c>
      <c r="AS3" s="26" t="s">
        <v>10</v>
      </c>
      <c r="AT3" s="50"/>
      <c r="AU3" s="16" t="s">
        <v>49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50</v>
      </c>
      <c r="BC3" s="26" t="s">
        <v>51</v>
      </c>
      <c r="BD3" s="26" t="s">
        <v>7</v>
      </c>
      <c r="BE3" s="26" t="s">
        <v>8</v>
      </c>
      <c r="BF3" s="16" t="s">
        <v>9</v>
      </c>
      <c r="BG3" s="26" t="s">
        <v>52</v>
      </c>
      <c r="BH3" s="26" t="s">
        <v>10</v>
      </c>
      <c r="BI3" s="50"/>
      <c r="BJ3" s="16" t="s">
        <v>37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46</v>
      </c>
      <c r="BR3" s="26" t="s">
        <v>47</v>
      </c>
      <c r="BS3" s="26" t="s">
        <v>7</v>
      </c>
      <c r="BT3" s="26" t="s">
        <v>8</v>
      </c>
      <c r="BU3" s="16" t="s">
        <v>9</v>
      </c>
      <c r="BV3" s="26" t="s">
        <v>48</v>
      </c>
      <c r="BW3" s="26" t="s">
        <v>10</v>
      </c>
      <c r="BX3" s="50"/>
      <c r="BY3" s="16" t="s">
        <v>37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41</v>
      </c>
      <c r="CG3" s="26" t="s">
        <v>42</v>
      </c>
      <c r="CH3" s="26" t="s">
        <v>7</v>
      </c>
      <c r="CI3" s="26" t="s">
        <v>8</v>
      </c>
      <c r="CJ3" s="16" t="s">
        <v>9</v>
      </c>
      <c r="CK3" s="26" t="s">
        <v>43</v>
      </c>
      <c r="CL3" s="26" t="s">
        <v>10</v>
      </c>
      <c r="CM3" s="50"/>
      <c r="CN3" s="16" t="s">
        <v>37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38</v>
      </c>
      <c r="CV3" s="26" t="s">
        <v>39</v>
      </c>
      <c r="CW3" s="26" t="s">
        <v>7</v>
      </c>
      <c r="CX3" s="26" t="s">
        <v>8</v>
      </c>
      <c r="CY3" s="16" t="s">
        <v>9</v>
      </c>
      <c r="CZ3" s="26" t="s">
        <v>40</v>
      </c>
      <c r="DA3" s="26" t="s">
        <v>10</v>
      </c>
      <c r="DB3" s="50"/>
    </row>
    <row r="4" spans="1:106" ht="14.25">
      <c r="A4" s="2" t="s">
        <v>62</v>
      </c>
      <c r="B4" s="3">
        <v>1944</v>
      </c>
      <c r="C4" s="4">
        <v>0.31975199999999998</v>
      </c>
      <c r="D4" s="4">
        <v>0.68024799999999996</v>
      </c>
      <c r="E4" s="3">
        <v>620</v>
      </c>
      <c r="F4" s="3">
        <v>1319</v>
      </c>
      <c r="G4" s="27">
        <v>0.104545</v>
      </c>
      <c r="H4" s="29">
        <v>10</v>
      </c>
      <c r="I4" s="27">
        <v>0.13950799999999999</v>
      </c>
      <c r="J4" s="5">
        <v>17</v>
      </c>
      <c r="K4" s="28">
        <v>4.9542250000000001</v>
      </c>
      <c r="L4" s="29">
        <v>1</v>
      </c>
      <c r="M4" s="30">
        <v>4708708</v>
      </c>
      <c r="N4" s="7">
        <v>-0.70911199999999996</v>
      </c>
      <c r="O4" s="29">
        <v>47</v>
      </c>
      <c r="P4" s="51"/>
      <c r="Q4" s="3">
        <v>26667</v>
      </c>
      <c r="R4" s="4">
        <v>0.35823899999999997</v>
      </c>
      <c r="S4" s="4">
        <v>0.64176100000000003</v>
      </c>
      <c r="T4" s="3">
        <v>9527</v>
      </c>
      <c r="U4" s="3">
        <v>17067</v>
      </c>
      <c r="V4" s="27">
        <v>0.104545</v>
      </c>
      <c r="W4" s="29">
        <v>10</v>
      </c>
      <c r="X4" s="27">
        <v>3.2444000000000001E-2</v>
      </c>
      <c r="Y4" s="5">
        <v>13</v>
      </c>
      <c r="Z4" s="28">
        <v>5.6633370000000003</v>
      </c>
      <c r="AA4" s="29">
        <v>1</v>
      </c>
      <c r="AB4" s="30">
        <v>4708708</v>
      </c>
      <c r="AC4" s="7">
        <v>0.17796799999999999</v>
      </c>
      <c r="AD4" s="29">
        <v>2</v>
      </c>
      <c r="AE4" s="51"/>
      <c r="AF4" s="3">
        <v>25829</v>
      </c>
      <c r="AG4" s="4">
        <v>0.357991</v>
      </c>
      <c r="AH4" s="4">
        <v>0.64200900000000005</v>
      </c>
      <c r="AI4" s="3">
        <v>9229</v>
      </c>
      <c r="AJ4" s="3">
        <v>16551</v>
      </c>
      <c r="AK4" s="27">
        <v>6.2251000000000001E-2</v>
      </c>
      <c r="AL4" s="5">
        <v>8</v>
      </c>
      <c r="AM4" s="27">
        <v>-5.8499000000000002E-2</v>
      </c>
      <c r="AN4" s="5">
        <v>17</v>
      </c>
      <c r="AO4" s="28">
        <v>5.4853690000000004</v>
      </c>
      <c r="AP4" s="29">
        <v>2</v>
      </c>
      <c r="AQ4" s="30">
        <v>4708708</v>
      </c>
      <c r="AR4" s="7">
        <v>0.12232700000000001</v>
      </c>
      <c r="AS4" s="29">
        <v>5</v>
      </c>
      <c r="AT4" s="51"/>
      <c r="AU4" s="3">
        <v>25253</v>
      </c>
      <c r="AV4" s="4">
        <v>0.35765999999999998</v>
      </c>
      <c r="AW4" s="4">
        <v>0.64234000000000002</v>
      </c>
      <c r="AX4" s="3">
        <v>8998</v>
      </c>
      <c r="AY4" s="3">
        <v>16160</v>
      </c>
      <c r="AZ4" s="27">
        <v>6.2251000000000001E-2</v>
      </c>
      <c r="BA4" s="5">
        <v>8</v>
      </c>
      <c r="BB4" s="27">
        <v>1.3422999999999999E-2</v>
      </c>
      <c r="BC4" s="5">
        <v>3</v>
      </c>
      <c r="BD4" s="28">
        <v>5.3630420000000001</v>
      </c>
      <c r="BE4" s="29">
        <v>2</v>
      </c>
      <c r="BF4" s="30">
        <v>4708708</v>
      </c>
      <c r="BG4" s="7">
        <v>8.3887000000000003E-2</v>
      </c>
      <c r="BH4" s="29">
        <v>1</v>
      </c>
      <c r="BI4" s="51"/>
      <c r="BJ4" s="3">
        <v>24858</v>
      </c>
      <c r="BK4" s="4">
        <v>0.36650899999999997</v>
      </c>
      <c r="BL4" s="4">
        <v>0.63349100000000003</v>
      </c>
      <c r="BM4" s="3">
        <v>9081</v>
      </c>
      <c r="BN4" s="3">
        <v>15696</v>
      </c>
      <c r="BO4" s="27">
        <v>-0.103521</v>
      </c>
      <c r="BP4" s="5">
        <v>38</v>
      </c>
      <c r="BQ4" s="27">
        <v>-9.1002E-2</v>
      </c>
      <c r="BR4" s="5">
        <v>20</v>
      </c>
      <c r="BS4" s="28">
        <v>5.2791550000000003</v>
      </c>
      <c r="BT4" s="29">
        <v>2</v>
      </c>
      <c r="BU4" s="30">
        <v>4708708</v>
      </c>
      <c r="BV4" s="7">
        <v>-0.37080200000000002</v>
      </c>
      <c r="BW4" s="29">
        <v>33</v>
      </c>
      <c r="BX4" s="51"/>
      <c r="BY4" s="3">
        <v>26604</v>
      </c>
      <c r="BZ4" s="4">
        <v>0.372726</v>
      </c>
      <c r="CA4" s="4">
        <v>0.627274</v>
      </c>
      <c r="CB4" s="3">
        <v>9875</v>
      </c>
      <c r="CC4" s="3">
        <v>16619</v>
      </c>
      <c r="CD4" s="27">
        <v>-3.8479999999999999E-3</v>
      </c>
      <c r="CE4" s="5">
        <v>9</v>
      </c>
      <c r="CF4" s="27">
        <v>-2.3337E-2</v>
      </c>
      <c r="CG4" s="5">
        <v>17</v>
      </c>
      <c r="CH4" s="28">
        <v>5.6499569999999997</v>
      </c>
      <c r="CI4" s="29">
        <v>3</v>
      </c>
      <c r="CJ4" s="30">
        <v>4708708</v>
      </c>
      <c r="CK4" s="7">
        <v>-0.19347200000000001</v>
      </c>
      <c r="CL4" s="29">
        <v>7</v>
      </c>
      <c r="CM4" s="51"/>
      <c r="CN4" s="3">
        <v>27515</v>
      </c>
      <c r="CO4" s="4">
        <v>0.37519200000000003</v>
      </c>
      <c r="CP4" s="4">
        <v>0.62480800000000003</v>
      </c>
      <c r="CQ4" s="3">
        <v>10281</v>
      </c>
      <c r="CR4" s="3">
        <v>17121</v>
      </c>
      <c r="CS4" s="27">
        <v>1.7065E-2</v>
      </c>
      <c r="CT4" s="5">
        <v>23</v>
      </c>
      <c r="CU4" s="27">
        <v>-6.5429000000000001E-2</v>
      </c>
      <c r="CV4" s="5">
        <v>12</v>
      </c>
      <c r="CW4" s="28">
        <v>5.8434290000000004</v>
      </c>
      <c r="CX4" s="29">
        <v>4</v>
      </c>
      <c r="CY4" s="30">
        <v>4708708</v>
      </c>
      <c r="CZ4" s="7">
        <v>-0.52710800000000002</v>
      </c>
      <c r="DA4" s="29">
        <v>33</v>
      </c>
      <c r="DB4" s="51"/>
    </row>
    <row r="5" spans="1:106" ht="14.25">
      <c r="A5" s="2" t="s">
        <v>63</v>
      </c>
      <c r="B5" s="3">
        <v>27</v>
      </c>
      <c r="C5" s="4">
        <v>0.85185200000000005</v>
      </c>
      <c r="D5" s="4">
        <v>0.148148</v>
      </c>
      <c r="E5" s="3">
        <v>23</v>
      </c>
      <c r="F5" s="3">
        <v>4</v>
      </c>
      <c r="G5" s="27">
        <v>-0.30769200000000002</v>
      </c>
      <c r="H5" s="29">
        <v>49</v>
      </c>
      <c r="I5" s="27">
        <v>0.58823499999999995</v>
      </c>
      <c r="J5" s="5">
        <v>2</v>
      </c>
      <c r="K5" s="28">
        <v>0.46386899999999998</v>
      </c>
      <c r="L5" s="29">
        <v>51</v>
      </c>
      <c r="M5" s="30">
        <v>698473</v>
      </c>
      <c r="N5" s="7">
        <v>-0.180394</v>
      </c>
      <c r="O5" s="29">
        <v>12</v>
      </c>
      <c r="P5" s="51"/>
      <c r="Q5" s="3">
        <v>450</v>
      </c>
      <c r="R5" s="4">
        <v>0.81321200000000005</v>
      </c>
      <c r="S5" s="4">
        <v>0.18678800000000001</v>
      </c>
      <c r="T5" s="3">
        <v>357</v>
      </c>
      <c r="U5" s="3">
        <v>82</v>
      </c>
      <c r="V5" s="27">
        <v>-0.30769200000000002</v>
      </c>
      <c r="W5" s="29">
        <v>49</v>
      </c>
      <c r="X5" s="27">
        <v>0.108374</v>
      </c>
      <c r="Y5" s="5">
        <v>3</v>
      </c>
      <c r="Z5" s="28">
        <v>0.64426300000000003</v>
      </c>
      <c r="AA5" s="29">
        <v>51</v>
      </c>
      <c r="AB5" s="30">
        <v>698473</v>
      </c>
      <c r="AC5" s="7">
        <v>6.2994999999999995E-2</v>
      </c>
      <c r="AD5" s="29">
        <v>12</v>
      </c>
      <c r="AE5" s="51"/>
      <c r="AF5" s="3">
        <v>406</v>
      </c>
      <c r="AG5" s="4">
        <v>0.82706800000000003</v>
      </c>
      <c r="AH5" s="4">
        <v>0.172932</v>
      </c>
      <c r="AI5" s="3">
        <v>330</v>
      </c>
      <c r="AJ5" s="3">
        <v>69</v>
      </c>
      <c r="AK5" s="27">
        <v>-0.147059</v>
      </c>
      <c r="AL5" s="5">
        <v>40</v>
      </c>
      <c r="AM5" s="27">
        <v>6.25E-2</v>
      </c>
      <c r="AN5" s="5">
        <v>6</v>
      </c>
      <c r="AO5" s="28">
        <v>0.58126800000000001</v>
      </c>
      <c r="AP5" s="29">
        <v>51</v>
      </c>
      <c r="AQ5" s="30">
        <v>698473</v>
      </c>
      <c r="AR5" s="7">
        <v>-5.0109000000000001E-2</v>
      </c>
      <c r="AS5" s="29">
        <v>17</v>
      </c>
      <c r="AT5" s="51"/>
      <c r="AU5" s="3">
        <v>441</v>
      </c>
      <c r="AV5" s="4">
        <v>0.83687900000000004</v>
      </c>
      <c r="AW5" s="4">
        <v>0.16312099999999999</v>
      </c>
      <c r="AX5" s="3">
        <v>354</v>
      </c>
      <c r="AY5" s="3">
        <v>69</v>
      </c>
      <c r="AZ5" s="27">
        <v>-0.147059</v>
      </c>
      <c r="BA5" s="5">
        <v>40</v>
      </c>
      <c r="BB5" s="27">
        <v>-0.42857099999999998</v>
      </c>
      <c r="BC5" s="5">
        <v>51</v>
      </c>
      <c r="BD5" s="28">
        <v>0.63137699999999997</v>
      </c>
      <c r="BE5" s="29">
        <v>51</v>
      </c>
      <c r="BF5" s="30">
        <v>698473</v>
      </c>
      <c r="BG5" s="7">
        <v>-1.0022E-2</v>
      </c>
      <c r="BH5" s="29">
        <v>2</v>
      </c>
      <c r="BI5" s="51"/>
      <c r="BJ5" s="3">
        <v>448</v>
      </c>
      <c r="BK5" s="4">
        <v>0.831839</v>
      </c>
      <c r="BL5" s="4">
        <v>0.168161</v>
      </c>
      <c r="BM5" s="3">
        <v>371</v>
      </c>
      <c r="BN5" s="3">
        <v>75</v>
      </c>
      <c r="BO5" s="27">
        <v>-0.29166700000000001</v>
      </c>
      <c r="BP5" s="5">
        <v>49</v>
      </c>
      <c r="BQ5" s="27">
        <v>-0.525424</v>
      </c>
      <c r="BR5" s="5">
        <v>51</v>
      </c>
      <c r="BS5" s="28">
        <v>0.64139900000000005</v>
      </c>
      <c r="BT5" s="29">
        <v>51</v>
      </c>
      <c r="BU5" s="30">
        <v>698473</v>
      </c>
      <c r="BV5" s="7">
        <v>-0.18182499999999999</v>
      </c>
      <c r="BW5" s="29">
        <v>10</v>
      </c>
      <c r="BX5" s="51"/>
      <c r="BY5" s="3">
        <v>575</v>
      </c>
      <c r="BZ5" s="4">
        <v>0.82258100000000001</v>
      </c>
      <c r="CA5" s="4">
        <v>0.17741899999999999</v>
      </c>
      <c r="CB5" s="3">
        <v>459</v>
      </c>
      <c r="CC5" s="3">
        <v>99</v>
      </c>
      <c r="CD5" s="27">
        <v>-0.42857099999999998</v>
      </c>
      <c r="CE5" s="5">
        <v>50</v>
      </c>
      <c r="CF5" s="27">
        <v>3.5088000000000001E-2</v>
      </c>
      <c r="CG5" s="5">
        <v>8</v>
      </c>
      <c r="CH5" s="28">
        <v>0.82322399999999996</v>
      </c>
      <c r="CI5" s="29">
        <v>51</v>
      </c>
      <c r="CJ5" s="30">
        <v>698473</v>
      </c>
      <c r="CK5" s="7">
        <v>-0.23479800000000001</v>
      </c>
      <c r="CL5" s="29">
        <v>12</v>
      </c>
      <c r="CM5" s="51"/>
      <c r="CN5" s="3">
        <v>739</v>
      </c>
      <c r="CO5" s="4">
        <v>0.82401100000000005</v>
      </c>
      <c r="CP5" s="4">
        <v>0.17598900000000001</v>
      </c>
      <c r="CQ5" s="3">
        <v>604</v>
      </c>
      <c r="CR5" s="3">
        <v>129</v>
      </c>
      <c r="CS5" s="27">
        <v>-3.4483E-2</v>
      </c>
      <c r="CT5" s="5">
        <v>34</v>
      </c>
      <c r="CU5" s="27">
        <v>-0.109375</v>
      </c>
      <c r="CV5" s="5">
        <v>20</v>
      </c>
      <c r="CW5" s="28">
        <v>1.058022</v>
      </c>
      <c r="CX5" s="29">
        <v>51</v>
      </c>
      <c r="CY5" s="30">
        <v>698473</v>
      </c>
      <c r="CZ5" s="7">
        <v>-0.35935600000000001</v>
      </c>
      <c r="DA5" s="29">
        <v>12</v>
      </c>
      <c r="DB5" s="51"/>
    </row>
    <row r="6" spans="1:106" ht="14.25">
      <c r="A6" s="2" t="s">
        <v>64</v>
      </c>
      <c r="B6" s="3">
        <v>965</v>
      </c>
      <c r="C6" s="4">
        <v>0.75655799999999995</v>
      </c>
      <c r="D6" s="4">
        <v>0.24344199999999999</v>
      </c>
      <c r="E6" s="3">
        <v>721</v>
      </c>
      <c r="F6" s="3">
        <v>232</v>
      </c>
      <c r="G6" s="27">
        <v>-5.5773000000000003E-2</v>
      </c>
      <c r="H6" s="29">
        <v>42</v>
      </c>
      <c r="I6" s="27">
        <v>0.13931499999999999</v>
      </c>
      <c r="J6" s="5">
        <v>18</v>
      </c>
      <c r="K6" s="28">
        <v>1.7556689999999999</v>
      </c>
      <c r="L6" s="29">
        <v>28</v>
      </c>
      <c r="M6" s="30">
        <v>6595778</v>
      </c>
      <c r="N6" s="7">
        <v>-0.563693</v>
      </c>
      <c r="O6" s="29">
        <v>40</v>
      </c>
      <c r="P6" s="51"/>
      <c r="Q6" s="3">
        <v>15298</v>
      </c>
      <c r="R6" s="4">
        <v>0.81363399999999997</v>
      </c>
      <c r="S6" s="4">
        <v>0.186366</v>
      </c>
      <c r="T6" s="3">
        <v>12329</v>
      </c>
      <c r="U6" s="3">
        <v>2824</v>
      </c>
      <c r="V6" s="27">
        <v>-5.5773000000000003E-2</v>
      </c>
      <c r="W6" s="29">
        <v>42</v>
      </c>
      <c r="X6" s="27">
        <v>4.2956000000000001E-2</v>
      </c>
      <c r="Y6" s="5">
        <v>9</v>
      </c>
      <c r="Z6" s="28">
        <v>2.3193619999999999</v>
      </c>
      <c r="AA6" s="29">
        <v>24</v>
      </c>
      <c r="AB6" s="30">
        <v>6595778</v>
      </c>
      <c r="AC6" s="7">
        <v>9.5818E-2</v>
      </c>
      <c r="AD6" s="29">
        <v>9</v>
      </c>
      <c r="AE6" s="51"/>
      <c r="AF6" s="3">
        <v>14666</v>
      </c>
      <c r="AG6" s="4">
        <v>0.82575399999999999</v>
      </c>
      <c r="AH6" s="4">
        <v>0.17424600000000001</v>
      </c>
      <c r="AI6" s="3">
        <v>11985</v>
      </c>
      <c r="AJ6" s="3">
        <v>2529</v>
      </c>
      <c r="AK6" s="27">
        <v>-7.8947000000000003E-2</v>
      </c>
      <c r="AL6" s="5">
        <v>32</v>
      </c>
      <c r="AM6" s="27">
        <v>-0.13659499999999999</v>
      </c>
      <c r="AN6" s="5">
        <v>36</v>
      </c>
      <c r="AO6" s="28">
        <v>2.223544</v>
      </c>
      <c r="AP6" s="29">
        <v>27</v>
      </c>
      <c r="AQ6" s="30">
        <v>6595778</v>
      </c>
      <c r="AR6" s="7">
        <v>-0.25152400000000003</v>
      </c>
      <c r="AS6" s="29">
        <v>42</v>
      </c>
      <c r="AT6" s="51"/>
      <c r="AU6" s="3">
        <v>16325</v>
      </c>
      <c r="AV6" s="4">
        <v>0.85350800000000004</v>
      </c>
      <c r="AW6" s="4">
        <v>0.14649200000000001</v>
      </c>
      <c r="AX6" s="3">
        <v>13721</v>
      </c>
      <c r="AY6" s="3">
        <v>2355</v>
      </c>
      <c r="AZ6" s="27">
        <v>-7.8947000000000003E-2</v>
      </c>
      <c r="BA6" s="5">
        <v>32</v>
      </c>
      <c r="BB6" s="27">
        <v>-0.24422199999999999</v>
      </c>
      <c r="BC6" s="5">
        <v>41</v>
      </c>
      <c r="BD6" s="28">
        <v>2.4750679999999998</v>
      </c>
      <c r="BE6" s="29">
        <v>24</v>
      </c>
      <c r="BF6" s="30">
        <v>6595778</v>
      </c>
      <c r="BG6" s="7">
        <v>-0.39813399999999999</v>
      </c>
      <c r="BH6" s="29">
        <v>44</v>
      </c>
      <c r="BI6" s="51"/>
      <c r="BJ6" s="3">
        <v>18951</v>
      </c>
      <c r="BK6" s="4">
        <v>0.87253700000000001</v>
      </c>
      <c r="BL6" s="4">
        <v>0.12746299999999999</v>
      </c>
      <c r="BM6" s="3">
        <v>16299</v>
      </c>
      <c r="BN6" s="3">
        <v>2381</v>
      </c>
      <c r="BO6" s="27">
        <v>-0.21718999999999999</v>
      </c>
      <c r="BP6" s="5">
        <v>48</v>
      </c>
      <c r="BQ6" s="27">
        <v>-0.14379900000000001</v>
      </c>
      <c r="BR6" s="5">
        <v>27</v>
      </c>
      <c r="BS6" s="28">
        <v>2.873202</v>
      </c>
      <c r="BT6" s="29">
        <v>25</v>
      </c>
      <c r="BU6" s="30">
        <v>6595778</v>
      </c>
      <c r="BV6" s="7">
        <v>-0.48561300000000002</v>
      </c>
      <c r="BW6" s="29">
        <v>38</v>
      </c>
      <c r="BX6" s="51"/>
      <c r="BY6" s="3">
        <v>22154</v>
      </c>
      <c r="BZ6" s="4">
        <v>0.87154900000000002</v>
      </c>
      <c r="CA6" s="4">
        <v>0.12845100000000001</v>
      </c>
      <c r="CB6" s="3">
        <v>19066</v>
      </c>
      <c r="CC6" s="3">
        <v>2810</v>
      </c>
      <c r="CD6" s="27">
        <v>-0.208871</v>
      </c>
      <c r="CE6" s="5">
        <v>40</v>
      </c>
      <c r="CF6" s="27">
        <v>-0.16703299999999999</v>
      </c>
      <c r="CG6" s="5">
        <v>40</v>
      </c>
      <c r="CH6" s="28">
        <v>3.3588149999999999</v>
      </c>
      <c r="CI6" s="29">
        <v>24</v>
      </c>
      <c r="CJ6" s="30">
        <v>6595778</v>
      </c>
      <c r="CK6" s="7">
        <v>-0.86236999999999997</v>
      </c>
      <c r="CL6" s="29">
        <v>48</v>
      </c>
      <c r="CM6" s="51"/>
      <c r="CN6" s="3">
        <v>27842</v>
      </c>
      <c r="CO6" s="4">
        <v>0.86051100000000003</v>
      </c>
      <c r="CP6" s="4">
        <v>0.139489</v>
      </c>
      <c r="CQ6" s="3">
        <v>23578</v>
      </c>
      <c r="CR6" s="3">
        <v>3822</v>
      </c>
      <c r="CS6" s="27">
        <v>-8.0737000000000003E-2</v>
      </c>
      <c r="CT6" s="5">
        <v>39</v>
      </c>
      <c r="CU6" s="27">
        <v>-0.310867</v>
      </c>
      <c r="CV6" s="5">
        <v>51</v>
      </c>
      <c r="CW6" s="28">
        <v>4.2211850000000002</v>
      </c>
      <c r="CX6" s="29">
        <v>17</v>
      </c>
      <c r="CY6" s="30">
        <v>6595778</v>
      </c>
      <c r="CZ6" s="7">
        <v>-1.1636230000000001</v>
      </c>
      <c r="DA6" s="29">
        <v>49</v>
      </c>
      <c r="DB6" s="51"/>
    </row>
    <row r="7" spans="1:106" ht="14.25">
      <c r="A7" s="2" t="s">
        <v>65</v>
      </c>
      <c r="B7" s="3">
        <v>789</v>
      </c>
      <c r="C7" s="4">
        <v>0.45489200000000002</v>
      </c>
      <c r="D7" s="4">
        <v>0.54510800000000004</v>
      </c>
      <c r="E7" s="3">
        <v>358</v>
      </c>
      <c r="F7" s="3">
        <v>429</v>
      </c>
      <c r="G7" s="27">
        <v>0.109705</v>
      </c>
      <c r="H7" s="29">
        <v>9</v>
      </c>
      <c r="I7" s="27">
        <v>0.10349700000000001</v>
      </c>
      <c r="J7" s="5">
        <v>21</v>
      </c>
      <c r="K7" s="28">
        <v>3.276748</v>
      </c>
      <c r="L7" s="29">
        <v>6</v>
      </c>
      <c r="M7" s="30">
        <v>2889450</v>
      </c>
      <c r="N7" s="7">
        <v>-0.24399100000000001</v>
      </c>
      <c r="O7" s="29">
        <v>20</v>
      </c>
      <c r="P7" s="51"/>
      <c r="Q7" s="3">
        <v>10173</v>
      </c>
      <c r="R7" s="4">
        <v>0.47888700000000001</v>
      </c>
      <c r="S7" s="4">
        <v>0.52111300000000005</v>
      </c>
      <c r="T7" s="3">
        <v>4854</v>
      </c>
      <c r="U7" s="3">
        <v>5282</v>
      </c>
      <c r="V7" s="27">
        <v>0.109705</v>
      </c>
      <c r="W7" s="29">
        <v>9</v>
      </c>
      <c r="X7" s="27">
        <v>1.6181999999999998E-2</v>
      </c>
      <c r="Y7" s="5">
        <v>19</v>
      </c>
      <c r="Z7" s="28">
        <v>3.5207389999999998</v>
      </c>
      <c r="AA7" s="29">
        <v>8</v>
      </c>
      <c r="AB7" s="30">
        <v>2889450</v>
      </c>
      <c r="AC7" s="7">
        <v>5.6065999999999998E-2</v>
      </c>
      <c r="AD7" s="29">
        <v>15</v>
      </c>
      <c r="AE7" s="51"/>
      <c r="AF7" s="3">
        <v>10011</v>
      </c>
      <c r="AG7" s="4">
        <v>0.46284999999999998</v>
      </c>
      <c r="AH7" s="4">
        <v>0.53715000000000002</v>
      </c>
      <c r="AI7" s="3">
        <v>4616</v>
      </c>
      <c r="AJ7" s="3">
        <v>5357</v>
      </c>
      <c r="AK7" s="27">
        <v>1.0976E-2</v>
      </c>
      <c r="AL7" s="5">
        <v>18</v>
      </c>
      <c r="AM7" s="27">
        <v>-9.0330999999999995E-2</v>
      </c>
      <c r="AN7" s="5">
        <v>24</v>
      </c>
      <c r="AO7" s="28">
        <v>3.4646729999999999</v>
      </c>
      <c r="AP7" s="29">
        <v>8</v>
      </c>
      <c r="AQ7" s="30">
        <v>2889450</v>
      </c>
      <c r="AR7" s="7">
        <v>3.5646999999999998E-2</v>
      </c>
      <c r="AS7" s="29">
        <v>10</v>
      </c>
      <c r="AT7" s="51"/>
      <c r="AU7" s="3">
        <v>9908</v>
      </c>
      <c r="AV7" s="4">
        <v>0.46107100000000001</v>
      </c>
      <c r="AW7" s="4">
        <v>0.53892899999999999</v>
      </c>
      <c r="AX7" s="3">
        <v>4548</v>
      </c>
      <c r="AY7" s="3">
        <v>5316</v>
      </c>
      <c r="AZ7" s="27">
        <v>1.0976E-2</v>
      </c>
      <c r="BA7" s="5">
        <v>18</v>
      </c>
      <c r="BB7" s="27">
        <v>-0.11586100000000001</v>
      </c>
      <c r="BC7" s="5">
        <v>21</v>
      </c>
      <c r="BD7" s="28">
        <v>3.4290259999999999</v>
      </c>
      <c r="BE7" s="29">
        <v>9</v>
      </c>
      <c r="BF7" s="30">
        <v>2889450</v>
      </c>
      <c r="BG7" s="7">
        <v>-0.25022100000000003</v>
      </c>
      <c r="BH7" s="29">
        <v>30</v>
      </c>
      <c r="BI7" s="51"/>
      <c r="BJ7" s="3">
        <v>10631</v>
      </c>
      <c r="BK7" s="4">
        <v>0.472028</v>
      </c>
      <c r="BL7" s="4">
        <v>0.527972</v>
      </c>
      <c r="BM7" s="3">
        <v>4995</v>
      </c>
      <c r="BN7" s="3">
        <v>5587</v>
      </c>
      <c r="BO7" s="27">
        <v>-0.110697</v>
      </c>
      <c r="BP7" s="5">
        <v>40</v>
      </c>
      <c r="BQ7" s="27">
        <v>-4.2026000000000001E-2</v>
      </c>
      <c r="BR7" s="5">
        <v>14</v>
      </c>
      <c r="BS7" s="28">
        <v>3.6792470000000002</v>
      </c>
      <c r="BT7" s="29">
        <v>9</v>
      </c>
      <c r="BU7" s="30">
        <v>2889450</v>
      </c>
      <c r="BV7" s="7">
        <v>-0.20626800000000001</v>
      </c>
      <c r="BW7" s="29">
        <v>13</v>
      </c>
      <c r="BX7" s="51"/>
      <c r="BY7" s="3">
        <v>11227</v>
      </c>
      <c r="BZ7" s="4">
        <v>0.48718600000000001</v>
      </c>
      <c r="CA7" s="4">
        <v>0.51281399999999999</v>
      </c>
      <c r="CB7" s="3">
        <v>5437</v>
      </c>
      <c r="CC7" s="3">
        <v>5723</v>
      </c>
      <c r="CD7" s="27">
        <v>4.8000000000000001E-2</v>
      </c>
      <c r="CE7" s="5">
        <v>5</v>
      </c>
      <c r="CF7" s="27">
        <v>-1.4862E-2</v>
      </c>
      <c r="CG7" s="5">
        <v>16</v>
      </c>
      <c r="CH7" s="28">
        <v>3.8855149999999998</v>
      </c>
      <c r="CI7" s="29">
        <v>15</v>
      </c>
      <c r="CJ7" s="30">
        <v>2889450</v>
      </c>
      <c r="CK7" s="7">
        <v>-0.34677799999999998</v>
      </c>
      <c r="CL7" s="29">
        <v>28</v>
      </c>
      <c r="CM7" s="51"/>
      <c r="CN7" s="3">
        <v>12229</v>
      </c>
      <c r="CO7" s="4">
        <v>0.51248800000000005</v>
      </c>
      <c r="CP7" s="4">
        <v>0.487512</v>
      </c>
      <c r="CQ7" s="3">
        <v>6238</v>
      </c>
      <c r="CR7" s="3">
        <v>5934</v>
      </c>
      <c r="CS7" s="27">
        <v>0.29970799999999997</v>
      </c>
      <c r="CT7" s="5">
        <v>1</v>
      </c>
      <c r="CU7" s="27">
        <v>-8.8093000000000005E-2</v>
      </c>
      <c r="CV7" s="5">
        <v>14</v>
      </c>
      <c r="CW7" s="28">
        <v>4.2322930000000003</v>
      </c>
      <c r="CX7" s="29">
        <v>16</v>
      </c>
      <c r="CY7" s="30">
        <v>2889450</v>
      </c>
      <c r="CZ7" s="7">
        <v>-0.58211800000000002</v>
      </c>
      <c r="DA7" s="29">
        <v>35</v>
      </c>
      <c r="DB7" s="51"/>
    </row>
    <row r="8" spans="1:106" ht="14.25">
      <c r="A8" s="2" t="s">
        <v>66</v>
      </c>
      <c r="B8" s="3">
        <v>5031</v>
      </c>
      <c r="C8" s="4">
        <v>0.72212100000000001</v>
      </c>
      <c r="D8" s="4">
        <v>0.27787899999999999</v>
      </c>
      <c r="E8" s="3">
        <v>3581</v>
      </c>
      <c r="F8" s="3">
        <v>1378</v>
      </c>
      <c r="G8" s="27">
        <v>0.11799999999999999</v>
      </c>
      <c r="H8" s="29">
        <v>7</v>
      </c>
      <c r="I8" s="27">
        <v>-1.2174000000000001E-2</v>
      </c>
      <c r="J8" s="5">
        <v>38</v>
      </c>
      <c r="K8" s="28">
        <v>1.6333679999999999</v>
      </c>
      <c r="L8" s="29">
        <v>30</v>
      </c>
      <c r="M8" s="30">
        <v>36961664</v>
      </c>
      <c r="N8" s="7">
        <v>-0.209893</v>
      </c>
      <c r="O8" s="29">
        <v>16</v>
      </c>
      <c r="P8" s="51"/>
      <c r="Q8" s="3">
        <v>68130</v>
      </c>
      <c r="R8" s="4">
        <v>0.73534900000000003</v>
      </c>
      <c r="S8" s="4">
        <v>0.26465100000000003</v>
      </c>
      <c r="T8" s="3">
        <v>49639</v>
      </c>
      <c r="U8" s="3">
        <v>17865</v>
      </c>
      <c r="V8" s="27">
        <v>0.11799999999999999</v>
      </c>
      <c r="W8" s="29">
        <v>7</v>
      </c>
      <c r="X8" s="27">
        <v>-5.3280000000000001E-2</v>
      </c>
      <c r="Y8" s="5">
        <v>48</v>
      </c>
      <c r="Z8" s="28">
        <v>1.843261</v>
      </c>
      <c r="AA8" s="29">
        <v>30</v>
      </c>
      <c r="AB8" s="30">
        <v>36961664</v>
      </c>
      <c r="AC8" s="7">
        <v>-0.103621</v>
      </c>
      <c r="AD8" s="29">
        <v>45</v>
      </c>
      <c r="AE8" s="51"/>
      <c r="AF8" s="3">
        <v>71960</v>
      </c>
      <c r="AG8" s="4">
        <v>0.72330300000000003</v>
      </c>
      <c r="AH8" s="4">
        <v>0.27669700000000003</v>
      </c>
      <c r="AI8" s="3">
        <v>51591</v>
      </c>
      <c r="AJ8" s="3">
        <v>19736</v>
      </c>
      <c r="AK8" s="27">
        <v>-5.1110000000000001E-3</v>
      </c>
      <c r="AL8" s="5">
        <v>21</v>
      </c>
      <c r="AM8" s="27">
        <v>-0.17038600000000001</v>
      </c>
      <c r="AN8" s="5">
        <v>41</v>
      </c>
      <c r="AO8" s="28">
        <v>1.946882</v>
      </c>
      <c r="AP8" s="29">
        <v>30</v>
      </c>
      <c r="AQ8" s="30">
        <v>36961664</v>
      </c>
      <c r="AR8" s="7">
        <v>-0.228155</v>
      </c>
      <c r="AS8" s="29">
        <v>40</v>
      </c>
      <c r="AT8" s="51"/>
      <c r="AU8" s="3">
        <v>80393</v>
      </c>
      <c r="AV8" s="4">
        <v>0.74342900000000001</v>
      </c>
      <c r="AW8" s="4">
        <v>0.25657099999999999</v>
      </c>
      <c r="AX8" s="3">
        <v>59232</v>
      </c>
      <c r="AY8" s="3">
        <v>20442</v>
      </c>
      <c r="AZ8" s="27">
        <v>-5.1110000000000001E-3</v>
      </c>
      <c r="BA8" s="5">
        <v>21</v>
      </c>
      <c r="BB8" s="27">
        <v>-0.26540599999999998</v>
      </c>
      <c r="BC8" s="5">
        <v>44</v>
      </c>
      <c r="BD8" s="28">
        <v>2.1750370000000001</v>
      </c>
      <c r="BE8" s="29">
        <v>30</v>
      </c>
      <c r="BF8" s="30">
        <v>36961664</v>
      </c>
      <c r="BG8" s="7">
        <v>-0.52300199999999997</v>
      </c>
      <c r="BH8" s="29">
        <v>47</v>
      </c>
      <c r="BI8" s="51"/>
      <c r="BJ8" s="3">
        <v>99724</v>
      </c>
      <c r="BK8" s="4">
        <v>0.77814099999999997</v>
      </c>
      <c r="BL8" s="4">
        <v>0.221859</v>
      </c>
      <c r="BM8" s="3">
        <v>76920</v>
      </c>
      <c r="BN8" s="3">
        <v>21931</v>
      </c>
      <c r="BO8" s="27">
        <v>1.2525E-2</v>
      </c>
      <c r="BP8" s="5">
        <v>13</v>
      </c>
      <c r="BQ8" s="27">
        <v>-0.28627599999999997</v>
      </c>
      <c r="BR8" s="5">
        <v>49</v>
      </c>
      <c r="BS8" s="28">
        <v>2.6980390000000001</v>
      </c>
      <c r="BT8" s="29">
        <v>27</v>
      </c>
      <c r="BU8" s="30">
        <v>36961664</v>
      </c>
      <c r="BV8" s="7">
        <v>-0.81779299999999999</v>
      </c>
      <c r="BW8" s="29">
        <v>50</v>
      </c>
      <c r="BX8" s="51"/>
      <c r="BY8" s="3">
        <v>129951</v>
      </c>
      <c r="BZ8" s="4">
        <v>0.78779999999999994</v>
      </c>
      <c r="CA8" s="4">
        <v>0.2122</v>
      </c>
      <c r="CB8" s="3">
        <v>101486</v>
      </c>
      <c r="CC8" s="3">
        <v>27336</v>
      </c>
      <c r="CD8" s="27">
        <v>-8.4004999999999996E-2</v>
      </c>
      <c r="CE8" s="5">
        <v>26</v>
      </c>
      <c r="CF8" s="27">
        <v>-0.26018799999999997</v>
      </c>
      <c r="CG8" s="5">
        <v>49</v>
      </c>
      <c r="CH8" s="28">
        <v>3.5158320000000001</v>
      </c>
      <c r="CI8" s="29">
        <v>21</v>
      </c>
      <c r="CJ8" s="30">
        <v>36961664</v>
      </c>
      <c r="CK8" s="7">
        <v>-1.371421</v>
      </c>
      <c r="CL8" s="29">
        <v>50</v>
      </c>
      <c r="CM8" s="51"/>
      <c r="CN8" s="3">
        <v>180641</v>
      </c>
      <c r="CO8" s="4">
        <v>0.75356100000000004</v>
      </c>
      <c r="CP8" s="4">
        <v>0.24643899999999999</v>
      </c>
      <c r="CQ8" s="3">
        <v>134993</v>
      </c>
      <c r="CR8" s="3">
        <v>44147</v>
      </c>
      <c r="CS8" s="27">
        <v>5.3845999999999998E-2</v>
      </c>
      <c r="CT8" s="5">
        <v>16</v>
      </c>
      <c r="CU8" s="27">
        <v>-0.181813</v>
      </c>
      <c r="CV8" s="5">
        <v>39</v>
      </c>
      <c r="CW8" s="28">
        <v>4.8872530000000003</v>
      </c>
      <c r="CX8" s="29">
        <v>9</v>
      </c>
      <c r="CY8" s="30">
        <v>36961664</v>
      </c>
      <c r="CZ8" s="7">
        <v>-1.4609730000000001</v>
      </c>
      <c r="DA8" s="29">
        <v>50</v>
      </c>
      <c r="DB8" s="51"/>
    </row>
    <row r="9" spans="1:106" ht="14.25">
      <c r="A9" s="2" t="s">
        <v>67</v>
      </c>
      <c r="B9" s="3">
        <v>751</v>
      </c>
      <c r="C9" s="4">
        <v>0.73655899999999996</v>
      </c>
      <c r="D9" s="4">
        <v>0.26344099999999998</v>
      </c>
      <c r="E9" s="3">
        <v>548</v>
      </c>
      <c r="F9" s="3">
        <v>196</v>
      </c>
      <c r="G9" s="27">
        <v>-3.9641999999999997E-2</v>
      </c>
      <c r="H9" s="29">
        <v>40</v>
      </c>
      <c r="I9" s="27">
        <v>-6.1249999999999999E-2</v>
      </c>
      <c r="J9" s="5">
        <v>43</v>
      </c>
      <c r="K9" s="28">
        <v>1.793523</v>
      </c>
      <c r="L9" s="29">
        <v>26</v>
      </c>
      <c r="M9" s="30">
        <v>5024748</v>
      </c>
      <c r="N9" s="7">
        <v>-0.54649499999999995</v>
      </c>
      <c r="O9" s="29">
        <v>39</v>
      </c>
      <c r="P9" s="51"/>
      <c r="Q9" s="3">
        <v>11757</v>
      </c>
      <c r="R9" s="4">
        <v>0.78556800000000004</v>
      </c>
      <c r="S9" s="4">
        <v>0.21443200000000001</v>
      </c>
      <c r="T9" s="3">
        <v>9177</v>
      </c>
      <c r="U9" s="3">
        <v>2505</v>
      </c>
      <c r="V9" s="27">
        <v>-3.9641999999999997E-2</v>
      </c>
      <c r="W9" s="29">
        <v>40</v>
      </c>
      <c r="X9" s="27">
        <v>-6.2290999999999999E-2</v>
      </c>
      <c r="Y9" s="5">
        <v>50</v>
      </c>
      <c r="Z9" s="28">
        <v>2.3398189999999999</v>
      </c>
      <c r="AA9" s="29">
        <v>22</v>
      </c>
      <c r="AB9" s="30">
        <v>5024748</v>
      </c>
      <c r="AC9" s="7">
        <v>-0.15543100000000001</v>
      </c>
      <c r="AD9" s="29">
        <v>49</v>
      </c>
      <c r="AE9" s="51"/>
      <c r="AF9" s="3">
        <v>12538</v>
      </c>
      <c r="AG9" s="4">
        <v>0.79322800000000004</v>
      </c>
      <c r="AH9" s="4">
        <v>0.20677200000000001</v>
      </c>
      <c r="AI9" s="3">
        <v>9886</v>
      </c>
      <c r="AJ9" s="3">
        <v>2577</v>
      </c>
      <c r="AK9" s="27">
        <v>-0.12877</v>
      </c>
      <c r="AL9" s="5">
        <v>38</v>
      </c>
      <c r="AM9" s="27">
        <v>-0.130435</v>
      </c>
      <c r="AN9" s="5">
        <v>34</v>
      </c>
      <c r="AO9" s="28">
        <v>2.49525</v>
      </c>
      <c r="AP9" s="29">
        <v>20</v>
      </c>
      <c r="AQ9" s="30">
        <v>5024748</v>
      </c>
      <c r="AR9" s="7">
        <v>-0.31165700000000002</v>
      </c>
      <c r="AS9" s="29">
        <v>48</v>
      </c>
      <c r="AT9" s="51"/>
      <c r="AU9" s="3">
        <v>14104</v>
      </c>
      <c r="AV9" s="4">
        <v>0.81435000000000002</v>
      </c>
      <c r="AW9" s="4">
        <v>0.18565000000000001</v>
      </c>
      <c r="AX9" s="3">
        <v>11418</v>
      </c>
      <c r="AY9" s="3">
        <v>2603</v>
      </c>
      <c r="AZ9" s="27">
        <v>-0.12877</v>
      </c>
      <c r="BA9" s="5">
        <v>38</v>
      </c>
      <c r="BB9" s="27">
        <v>-0.13533800000000001</v>
      </c>
      <c r="BC9" s="5">
        <v>25</v>
      </c>
      <c r="BD9" s="28">
        <v>2.8069069999999998</v>
      </c>
      <c r="BE9" s="29">
        <v>20</v>
      </c>
      <c r="BF9" s="30">
        <v>5024748</v>
      </c>
      <c r="BG9" s="7">
        <v>-0.60341299999999998</v>
      </c>
      <c r="BH9" s="29">
        <v>49</v>
      </c>
      <c r="BI9" s="51"/>
      <c r="BJ9" s="3">
        <v>17136</v>
      </c>
      <c r="BK9" s="4">
        <v>0.84221000000000001</v>
      </c>
      <c r="BL9" s="4">
        <v>0.15779000000000001</v>
      </c>
      <c r="BM9" s="3">
        <v>14374</v>
      </c>
      <c r="BN9" s="3">
        <v>2693</v>
      </c>
      <c r="BO9" s="27">
        <v>-5.2132999999999999E-2</v>
      </c>
      <c r="BP9" s="5">
        <v>26</v>
      </c>
      <c r="BQ9" s="27">
        <v>-0.25123200000000001</v>
      </c>
      <c r="BR9" s="5">
        <v>44</v>
      </c>
      <c r="BS9" s="28">
        <v>3.41032</v>
      </c>
      <c r="BT9" s="29">
        <v>17</v>
      </c>
      <c r="BU9" s="30">
        <v>5024748</v>
      </c>
      <c r="BV9" s="7">
        <v>-0.79765200000000003</v>
      </c>
      <c r="BW9" s="29">
        <v>49</v>
      </c>
      <c r="BX9" s="51"/>
      <c r="BY9" s="3">
        <v>21144</v>
      </c>
      <c r="BZ9" s="4">
        <v>0.84879700000000002</v>
      </c>
      <c r="CA9" s="4">
        <v>0.151203</v>
      </c>
      <c r="CB9" s="3">
        <v>17857</v>
      </c>
      <c r="CC9" s="3">
        <v>3181</v>
      </c>
      <c r="CD9" s="27">
        <v>-0.17042399999999999</v>
      </c>
      <c r="CE9" s="5">
        <v>35</v>
      </c>
      <c r="CF9" s="27">
        <v>-0.18707099999999999</v>
      </c>
      <c r="CG9" s="5">
        <v>42</v>
      </c>
      <c r="CH9" s="28">
        <v>4.2079719999999998</v>
      </c>
      <c r="CI9" s="29">
        <v>8</v>
      </c>
      <c r="CJ9" s="30">
        <v>5024748</v>
      </c>
      <c r="CK9" s="7">
        <v>-0.99049799999999999</v>
      </c>
      <c r="CL9" s="29">
        <v>49</v>
      </c>
      <c r="CM9" s="51"/>
      <c r="CN9" s="3">
        <v>26121</v>
      </c>
      <c r="CO9" s="4">
        <v>0.82999599999999996</v>
      </c>
      <c r="CP9" s="4">
        <v>0.17000399999999999</v>
      </c>
      <c r="CQ9" s="3">
        <v>21555</v>
      </c>
      <c r="CR9" s="3">
        <v>4415</v>
      </c>
      <c r="CS9" s="27">
        <v>-0.16875000000000001</v>
      </c>
      <c r="CT9" s="5">
        <v>45</v>
      </c>
      <c r="CU9" s="27">
        <v>-3.7444999999999999E-2</v>
      </c>
      <c r="CV9" s="5">
        <v>9</v>
      </c>
      <c r="CW9" s="28">
        <v>5.1984700000000004</v>
      </c>
      <c r="CX9" s="29">
        <v>8</v>
      </c>
      <c r="CY9" s="30">
        <v>5024748</v>
      </c>
      <c r="CZ9" s="7">
        <v>-0.780138</v>
      </c>
      <c r="DA9" s="29">
        <v>46</v>
      </c>
      <c r="DB9" s="51"/>
    </row>
    <row r="10" spans="1:106" ht="14.25">
      <c r="A10" s="2" t="s">
        <v>68</v>
      </c>
      <c r="B10" s="3">
        <v>452</v>
      </c>
      <c r="C10" s="4">
        <v>0.79955500000000002</v>
      </c>
      <c r="D10" s="4">
        <v>0.20044500000000001</v>
      </c>
      <c r="E10" s="3">
        <v>359</v>
      </c>
      <c r="F10" s="3">
        <v>90</v>
      </c>
      <c r="G10" s="27">
        <v>0.17402599999999999</v>
      </c>
      <c r="H10" s="29">
        <v>3</v>
      </c>
      <c r="I10" s="27">
        <v>-3.6247000000000001E-2</v>
      </c>
      <c r="J10" s="5">
        <v>42</v>
      </c>
      <c r="K10" s="28">
        <v>1.5416589999999999</v>
      </c>
      <c r="L10" s="29">
        <v>34</v>
      </c>
      <c r="M10" s="30">
        <v>3518288</v>
      </c>
      <c r="N10" s="7">
        <v>-2.1033E-2</v>
      </c>
      <c r="O10" s="29">
        <v>3</v>
      </c>
      <c r="P10" s="51"/>
      <c r="Q10" s="3">
        <v>5498</v>
      </c>
      <c r="R10" s="4">
        <v>0.79761700000000002</v>
      </c>
      <c r="S10" s="4">
        <v>0.20238300000000001</v>
      </c>
      <c r="T10" s="3">
        <v>4351</v>
      </c>
      <c r="U10" s="3">
        <v>1104</v>
      </c>
      <c r="V10" s="27">
        <v>0.17402599999999999</v>
      </c>
      <c r="W10" s="29">
        <v>3</v>
      </c>
      <c r="X10" s="27">
        <v>-4.4325000000000003E-2</v>
      </c>
      <c r="Y10" s="5">
        <v>46</v>
      </c>
      <c r="Z10" s="28">
        <v>1.562692</v>
      </c>
      <c r="AA10" s="29">
        <v>37</v>
      </c>
      <c r="AB10" s="30">
        <v>3518288</v>
      </c>
      <c r="AC10" s="7">
        <v>-7.2478000000000001E-2</v>
      </c>
      <c r="AD10" s="29">
        <v>43</v>
      </c>
      <c r="AE10" s="51"/>
      <c r="AF10" s="3">
        <v>5753</v>
      </c>
      <c r="AG10" s="4">
        <v>0.80101999999999995</v>
      </c>
      <c r="AH10" s="4">
        <v>0.19897999999999999</v>
      </c>
      <c r="AI10" s="3">
        <v>4557</v>
      </c>
      <c r="AJ10" s="3">
        <v>1132</v>
      </c>
      <c r="AK10" s="27">
        <v>-8.3333000000000004E-2</v>
      </c>
      <c r="AL10" s="5">
        <v>33</v>
      </c>
      <c r="AM10" s="27">
        <v>0.108747</v>
      </c>
      <c r="AN10" s="5">
        <v>4</v>
      </c>
      <c r="AO10" s="28">
        <v>1.63517</v>
      </c>
      <c r="AP10" s="29">
        <v>35</v>
      </c>
      <c r="AQ10" s="30">
        <v>3518288</v>
      </c>
      <c r="AR10" s="7">
        <v>-0.116534</v>
      </c>
      <c r="AS10" s="29">
        <v>28</v>
      </c>
      <c r="AT10" s="51"/>
      <c r="AU10" s="3">
        <v>6163</v>
      </c>
      <c r="AV10" s="4">
        <v>0.81801699999999999</v>
      </c>
      <c r="AW10" s="4">
        <v>0.18198300000000001</v>
      </c>
      <c r="AX10" s="3">
        <v>4967</v>
      </c>
      <c r="AY10" s="3">
        <v>1105</v>
      </c>
      <c r="AZ10" s="27">
        <v>-8.3333000000000004E-2</v>
      </c>
      <c r="BA10" s="5">
        <v>33</v>
      </c>
      <c r="BB10" s="27">
        <v>-0.247331</v>
      </c>
      <c r="BC10" s="5">
        <v>42</v>
      </c>
      <c r="BD10" s="28">
        <v>1.7517039999999999</v>
      </c>
      <c r="BE10" s="29">
        <v>32</v>
      </c>
      <c r="BF10" s="30">
        <v>3518288</v>
      </c>
      <c r="BG10" s="7">
        <v>-0.198961</v>
      </c>
      <c r="BH10" s="29">
        <v>21</v>
      </c>
      <c r="BI10" s="51"/>
      <c r="BJ10" s="3">
        <v>6863</v>
      </c>
      <c r="BK10" s="4">
        <v>0.83947899999999998</v>
      </c>
      <c r="BL10" s="4">
        <v>0.160521</v>
      </c>
      <c r="BM10" s="3">
        <v>5669</v>
      </c>
      <c r="BN10" s="3">
        <v>1084</v>
      </c>
      <c r="BO10" s="27">
        <v>9.5794000000000004E-2</v>
      </c>
      <c r="BP10" s="5">
        <v>5</v>
      </c>
      <c r="BQ10" s="27">
        <v>-8.3196999999999993E-2</v>
      </c>
      <c r="BR10" s="5">
        <v>19</v>
      </c>
      <c r="BS10" s="28">
        <v>1.9506650000000001</v>
      </c>
      <c r="BT10" s="29">
        <v>32</v>
      </c>
      <c r="BU10" s="30">
        <v>3518288</v>
      </c>
      <c r="BV10" s="7">
        <v>-5.3150000000000003E-2</v>
      </c>
      <c r="BW10" s="29">
        <v>1</v>
      </c>
      <c r="BX10" s="51"/>
      <c r="BY10" s="3">
        <v>7050</v>
      </c>
      <c r="BZ10" s="4">
        <v>0.859402</v>
      </c>
      <c r="CA10" s="4">
        <v>0.140598</v>
      </c>
      <c r="CB10" s="3">
        <v>5978</v>
      </c>
      <c r="CC10" s="3">
        <v>978</v>
      </c>
      <c r="CD10" s="27">
        <v>-0.21082100000000001</v>
      </c>
      <c r="CE10" s="5">
        <v>43</v>
      </c>
      <c r="CF10" s="27">
        <v>-8.0909999999999992E-3</v>
      </c>
      <c r="CG10" s="5">
        <v>15</v>
      </c>
      <c r="CH10" s="28">
        <v>2.0038149999999999</v>
      </c>
      <c r="CI10" s="29">
        <v>36</v>
      </c>
      <c r="CJ10" s="30">
        <v>3518288</v>
      </c>
      <c r="CK10" s="7">
        <v>-0.32430599999999998</v>
      </c>
      <c r="CL10" s="29">
        <v>26</v>
      </c>
      <c r="CM10" s="51"/>
      <c r="CN10" s="3">
        <v>8191</v>
      </c>
      <c r="CO10" s="4">
        <v>0.875668</v>
      </c>
      <c r="CP10" s="4">
        <v>0.124332</v>
      </c>
      <c r="CQ10" s="3">
        <v>7050</v>
      </c>
      <c r="CR10" s="3">
        <v>1001</v>
      </c>
      <c r="CS10" s="27">
        <v>0.20085500000000001</v>
      </c>
      <c r="CT10" s="5">
        <v>4</v>
      </c>
      <c r="CU10" s="27">
        <v>-1.12E-2</v>
      </c>
      <c r="CV10" s="5">
        <v>8</v>
      </c>
      <c r="CW10" s="28">
        <v>2.3281209999999999</v>
      </c>
      <c r="CX10" s="29">
        <v>35</v>
      </c>
      <c r="CY10" s="30">
        <v>3518288</v>
      </c>
      <c r="CZ10" s="7">
        <v>-0.36779200000000001</v>
      </c>
      <c r="DA10" s="29">
        <v>14</v>
      </c>
      <c r="DB10" s="51"/>
    </row>
    <row r="11" spans="1:106" ht="14.25">
      <c r="A11" s="2" t="s">
        <v>69</v>
      </c>
      <c r="B11" s="3">
        <v>234</v>
      </c>
      <c r="C11" s="4">
        <v>0.55555600000000005</v>
      </c>
      <c r="D11" s="4">
        <v>0.44444400000000001</v>
      </c>
      <c r="E11" s="3">
        <v>100</v>
      </c>
      <c r="F11" s="3">
        <v>80</v>
      </c>
      <c r="G11" s="27">
        <v>-0.52147200000000005</v>
      </c>
      <c r="H11" s="29">
        <v>51</v>
      </c>
      <c r="I11" s="27">
        <v>-1.6806999999999999E-2</v>
      </c>
      <c r="J11" s="5">
        <v>40</v>
      </c>
      <c r="K11" s="28">
        <v>3.172444</v>
      </c>
      <c r="L11" s="29">
        <v>7</v>
      </c>
      <c r="M11" s="30">
        <v>885122</v>
      </c>
      <c r="N11" s="7">
        <v>-0.26662999999999998</v>
      </c>
      <c r="O11" s="29">
        <v>23</v>
      </c>
      <c r="P11" s="51"/>
      <c r="Q11" s="3">
        <v>3044</v>
      </c>
      <c r="R11" s="4">
        <v>0.61997500000000005</v>
      </c>
      <c r="S11" s="4">
        <v>0.380025</v>
      </c>
      <c r="T11" s="3">
        <v>1465</v>
      </c>
      <c r="U11" s="3">
        <v>898</v>
      </c>
      <c r="V11" s="27">
        <v>-0.52147200000000005</v>
      </c>
      <c r="W11" s="29">
        <v>51</v>
      </c>
      <c r="X11" s="27">
        <v>5.2194999999999998E-2</v>
      </c>
      <c r="Y11" s="5">
        <v>7</v>
      </c>
      <c r="Z11" s="28">
        <v>3.4390740000000002</v>
      </c>
      <c r="AA11" s="29">
        <v>10</v>
      </c>
      <c r="AB11" s="30">
        <v>885122</v>
      </c>
      <c r="AC11" s="7">
        <v>0.170598</v>
      </c>
      <c r="AD11" s="29">
        <v>4</v>
      </c>
      <c r="AE11" s="51"/>
      <c r="AF11" s="3">
        <v>2893</v>
      </c>
      <c r="AG11" s="4">
        <v>0.65597099999999997</v>
      </c>
      <c r="AH11" s="4">
        <v>0.34402899999999997</v>
      </c>
      <c r="AI11" s="3">
        <v>1472</v>
      </c>
      <c r="AJ11" s="3">
        <v>772</v>
      </c>
      <c r="AK11" s="27">
        <v>4.5869999999999999E-3</v>
      </c>
      <c r="AL11" s="5">
        <v>20</v>
      </c>
      <c r="AM11" s="27">
        <v>0.53548399999999996</v>
      </c>
      <c r="AN11" s="5">
        <v>1</v>
      </c>
      <c r="AO11" s="28">
        <v>3.2684760000000002</v>
      </c>
      <c r="AP11" s="29">
        <v>10</v>
      </c>
      <c r="AQ11" s="30">
        <v>885122</v>
      </c>
      <c r="AR11" s="7">
        <v>0.24290400000000001</v>
      </c>
      <c r="AS11" s="29">
        <v>1</v>
      </c>
      <c r="AT11" s="51"/>
      <c r="AU11" s="3">
        <v>2678</v>
      </c>
      <c r="AV11" s="4">
        <v>0.68949800000000006</v>
      </c>
      <c r="AW11" s="4">
        <v>0.310502</v>
      </c>
      <c r="AX11" s="3">
        <v>1510</v>
      </c>
      <c r="AY11" s="3">
        <v>680</v>
      </c>
      <c r="AZ11" s="27">
        <v>4.5869999999999999E-3</v>
      </c>
      <c r="BA11" s="5">
        <v>20</v>
      </c>
      <c r="BB11" s="27">
        <v>-0.19689100000000001</v>
      </c>
      <c r="BC11" s="5">
        <v>36</v>
      </c>
      <c r="BD11" s="28">
        <v>3.0255719999999999</v>
      </c>
      <c r="BE11" s="29">
        <v>16</v>
      </c>
      <c r="BF11" s="30">
        <v>885122</v>
      </c>
      <c r="BG11" s="7">
        <v>-0.20336099999999999</v>
      </c>
      <c r="BH11" s="29">
        <v>23</v>
      </c>
      <c r="BI11" s="51"/>
      <c r="BJ11" s="3">
        <v>2858</v>
      </c>
      <c r="BK11" s="4">
        <v>0.69246700000000005</v>
      </c>
      <c r="BL11" s="4">
        <v>0.307533</v>
      </c>
      <c r="BM11" s="3">
        <v>1673</v>
      </c>
      <c r="BN11" s="3">
        <v>743</v>
      </c>
      <c r="BO11" s="27">
        <v>-0.140794</v>
      </c>
      <c r="BP11" s="5">
        <v>46</v>
      </c>
      <c r="BQ11" s="27">
        <v>3.2086000000000003E-2</v>
      </c>
      <c r="BR11" s="5">
        <v>6</v>
      </c>
      <c r="BS11" s="28">
        <v>3.2289330000000001</v>
      </c>
      <c r="BT11" s="29">
        <v>19</v>
      </c>
      <c r="BU11" s="30">
        <v>885122</v>
      </c>
      <c r="BV11" s="7">
        <v>-0.57845199999999997</v>
      </c>
      <c r="BW11" s="29">
        <v>46</v>
      </c>
      <c r="BX11" s="51"/>
      <c r="BY11" s="3">
        <v>3370</v>
      </c>
      <c r="BZ11" s="4">
        <v>0.71841600000000005</v>
      </c>
      <c r="CA11" s="4">
        <v>0.281584</v>
      </c>
      <c r="CB11" s="3">
        <v>1814</v>
      </c>
      <c r="CC11" s="3">
        <v>711</v>
      </c>
      <c r="CD11" s="27">
        <v>-0.24390200000000001</v>
      </c>
      <c r="CE11" s="5">
        <v>45</v>
      </c>
      <c r="CF11" s="27">
        <v>-0.51927999999999996</v>
      </c>
      <c r="CG11" s="5">
        <v>51</v>
      </c>
      <c r="CH11" s="28">
        <v>3.807385</v>
      </c>
      <c r="CI11" s="29">
        <v>17</v>
      </c>
      <c r="CJ11" s="30">
        <v>885122</v>
      </c>
      <c r="CK11" s="7">
        <v>-0.33441700000000002</v>
      </c>
      <c r="CL11" s="29">
        <v>27</v>
      </c>
      <c r="CM11" s="51"/>
      <c r="CN11" s="3">
        <v>3666</v>
      </c>
      <c r="CO11" s="4">
        <v>0.71810300000000005</v>
      </c>
      <c r="CP11" s="4">
        <v>0.28189700000000001</v>
      </c>
      <c r="CQ11" s="3">
        <v>2150</v>
      </c>
      <c r="CR11" s="3">
        <v>844</v>
      </c>
      <c r="CS11" s="27">
        <v>-0.215447</v>
      </c>
      <c r="CT11" s="5">
        <v>50</v>
      </c>
      <c r="CU11" s="27">
        <v>0.17522699999999999</v>
      </c>
      <c r="CV11" s="5">
        <v>1</v>
      </c>
      <c r="CW11" s="28">
        <v>4.1418020000000002</v>
      </c>
      <c r="CX11" s="29">
        <v>18</v>
      </c>
      <c r="CY11" s="30">
        <v>885122</v>
      </c>
      <c r="CZ11" s="7">
        <v>-0.56263399999999997</v>
      </c>
      <c r="DA11" s="29">
        <v>34</v>
      </c>
      <c r="DB11" s="51"/>
    </row>
    <row r="12" spans="1:106" ht="14.25">
      <c r="A12" s="2" t="s">
        <v>70</v>
      </c>
      <c r="B12" s="3">
        <v>79</v>
      </c>
      <c r="C12" s="4">
        <v>0.59210499999999999</v>
      </c>
      <c r="D12" s="4">
        <v>0.40789500000000001</v>
      </c>
      <c r="E12" s="3">
        <v>45</v>
      </c>
      <c r="F12" s="3">
        <v>31</v>
      </c>
      <c r="G12" s="27">
        <v>0.25396800000000003</v>
      </c>
      <c r="H12" s="29">
        <v>1</v>
      </c>
      <c r="I12" s="27">
        <v>1.548387</v>
      </c>
      <c r="J12" s="5">
        <v>1</v>
      </c>
      <c r="K12" s="28">
        <v>1.5809040000000001</v>
      </c>
      <c r="L12" s="29">
        <v>33</v>
      </c>
      <c r="M12" s="30">
        <v>599657</v>
      </c>
      <c r="N12" s="7">
        <v>0.36020600000000003</v>
      </c>
      <c r="O12" s="29">
        <v>1</v>
      </c>
      <c r="P12" s="51"/>
      <c r="Q12" s="3">
        <v>732</v>
      </c>
      <c r="R12" s="4">
        <v>0.68039799999999995</v>
      </c>
      <c r="S12" s="4">
        <v>0.319602</v>
      </c>
      <c r="T12" s="3">
        <v>479</v>
      </c>
      <c r="U12" s="3">
        <v>225</v>
      </c>
      <c r="V12" s="27">
        <v>0.25396800000000003</v>
      </c>
      <c r="W12" s="29">
        <v>1</v>
      </c>
      <c r="X12" s="27">
        <v>9.2536999999999994E-2</v>
      </c>
      <c r="Y12" s="5">
        <v>5</v>
      </c>
      <c r="Z12" s="28">
        <v>1.2206980000000001</v>
      </c>
      <c r="AA12" s="29">
        <v>46</v>
      </c>
      <c r="AB12" s="30">
        <v>599657</v>
      </c>
      <c r="AC12" s="7">
        <v>0.103393</v>
      </c>
      <c r="AD12" s="29">
        <v>8</v>
      </c>
      <c r="AE12" s="51"/>
      <c r="AF12" s="3">
        <v>670</v>
      </c>
      <c r="AG12" s="4">
        <v>0.77160499999999999</v>
      </c>
      <c r="AH12" s="4">
        <v>0.22839499999999999</v>
      </c>
      <c r="AI12" s="3">
        <v>500</v>
      </c>
      <c r="AJ12" s="3">
        <v>148</v>
      </c>
      <c r="AK12" s="27">
        <v>5.5556000000000001E-2</v>
      </c>
      <c r="AL12" s="5">
        <v>10</v>
      </c>
      <c r="AM12" s="27">
        <v>-0.41509400000000002</v>
      </c>
      <c r="AN12" s="5">
        <v>51</v>
      </c>
      <c r="AO12" s="28">
        <v>1.117305</v>
      </c>
      <c r="AP12" s="29">
        <v>47</v>
      </c>
      <c r="AQ12" s="30">
        <v>599657</v>
      </c>
      <c r="AR12" s="7">
        <v>-1.8343999999999999E-2</v>
      </c>
      <c r="AS12" s="29">
        <v>14</v>
      </c>
      <c r="AT12" s="51"/>
      <c r="AU12" s="3">
        <v>681</v>
      </c>
      <c r="AV12" s="4">
        <v>0.79727700000000001</v>
      </c>
      <c r="AW12" s="4">
        <v>0.20272299999999999</v>
      </c>
      <c r="AX12" s="3">
        <v>527</v>
      </c>
      <c r="AY12" s="3">
        <v>134</v>
      </c>
      <c r="AZ12" s="27">
        <v>5.5556000000000001E-2</v>
      </c>
      <c r="BA12" s="5">
        <v>10</v>
      </c>
      <c r="BB12" s="27">
        <v>-0.15873000000000001</v>
      </c>
      <c r="BC12" s="5">
        <v>32</v>
      </c>
      <c r="BD12" s="28">
        <v>1.1356489999999999</v>
      </c>
      <c r="BE12" s="29">
        <v>48</v>
      </c>
      <c r="BF12" s="30">
        <v>599657</v>
      </c>
      <c r="BG12" s="7">
        <v>-0.130075</v>
      </c>
      <c r="BH12" s="29">
        <v>11</v>
      </c>
      <c r="BI12" s="51"/>
      <c r="BJ12" s="3">
        <v>759</v>
      </c>
      <c r="BK12" s="4">
        <v>0.836565</v>
      </c>
      <c r="BL12" s="4">
        <v>0.163435</v>
      </c>
      <c r="BM12" s="3">
        <v>604</v>
      </c>
      <c r="BN12" s="3">
        <v>118</v>
      </c>
      <c r="BO12" s="27">
        <v>-0.474576</v>
      </c>
      <c r="BP12" s="5">
        <v>51</v>
      </c>
      <c r="BQ12" s="27">
        <v>3.2786999999999997E-2</v>
      </c>
      <c r="BR12" s="5">
        <v>5</v>
      </c>
      <c r="BS12" s="28">
        <v>1.2657240000000001</v>
      </c>
      <c r="BT12" s="29">
        <v>48</v>
      </c>
      <c r="BU12" s="30">
        <v>599657</v>
      </c>
      <c r="BV12" s="7">
        <v>-6.0033999999999997E-2</v>
      </c>
      <c r="BW12" s="29">
        <v>2</v>
      </c>
      <c r="BX12" s="51"/>
      <c r="BY12" s="3">
        <v>795</v>
      </c>
      <c r="BZ12" s="4">
        <v>0.86125700000000005</v>
      </c>
      <c r="CA12" s="4">
        <v>0.13874300000000001</v>
      </c>
      <c r="CB12" s="3">
        <v>658</v>
      </c>
      <c r="CC12" s="3">
        <v>106</v>
      </c>
      <c r="CD12" s="27">
        <v>-0.208955</v>
      </c>
      <c r="CE12" s="5">
        <v>41</v>
      </c>
      <c r="CF12" s="27">
        <v>1.6667000000000001E-2</v>
      </c>
      <c r="CG12" s="5">
        <v>11</v>
      </c>
      <c r="CH12" s="28">
        <v>1.325758</v>
      </c>
      <c r="CI12" s="29">
        <v>49</v>
      </c>
      <c r="CJ12" s="30">
        <v>599657</v>
      </c>
      <c r="CK12" s="7">
        <v>-0.103392</v>
      </c>
      <c r="CL12" s="29">
        <v>2</v>
      </c>
      <c r="CM12" s="51"/>
      <c r="CN12" s="3">
        <v>857</v>
      </c>
      <c r="CO12" s="4">
        <v>0.86610399999999998</v>
      </c>
      <c r="CP12" s="4">
        <v>0.13389599999999999</v>
      </c>
      <c r="CQ12" s="3">
        <v>718</v>
      </c>
      <c r="CR12" s="3">
        <v>111</v>
      </c>
      <c r="CS12" s="27">
        <v>0.105263</v>
      </c>
      <c r="CT12" s="5">
        <v>11</v>
      </c>
      <c r="CU12" s="27">
        <v>-0.14285700000000001</v>
      </c>
      <c r="CV12" s="5">
        <v>30</v>
      </c>
      <c r="CW12" s="28">
        <v>1.4291499999999999</v>
      </c>
      <c r="CX12" s="29">
        <v>50</v>
      </c>
      <c r="CY12" s="30">
        <v>599657</v>
      </c>
      <c r="CZ12" s="7">
        <v>-0.173433</v>
      </c>
      <c r="DA12" s="29">
        <v>3</v>
      </c>
      <c r="DB12" s="51"/>
    </row>
    <row r="13" spans="1:106" ht="14.25">
      <c r="A13" s="2" t="s">
        <v>71</v>
      </c>
      <c r="B13" s="3">
        <v>3140</v>
      </c>
      <c r="C13" s="4">
        <v>0.629355</v>
      </c>
      <c r="D13" s="4">
        <v>0.370645</v>
      </c>
      <c r="E13" s="3">
        <v>1951</v>
      </c>
      <c r="F13" s="3">
        <v>1149</v>
      </c>
      <c r="G13" s="27">
        <v>0.13234799999999999</v>
      </c>
      <c r="H13" s="29">
        <v>5</v>
      </c>
      <c r="I13" s="27">
        <v>-8.9327000000000004E-2</v>
      </c>
      <c r="J13" s="5">
        <v>46</v>
      </c>
      <c r="K13" s="28">
        <v>2.0325850000000001</v>
      </c>
      <c r="L13" s="29">
        <v>22</v>
      </c>
      <c r="M13" s="30">
        <v>18537969</v>
      </c>
      <c r="N13" s="7">
        <v>-0.18626599999999999</v>
      </c>
      <c r="O13" s="29">
        <v>14</v>
      </c>
      <c r="P13" s="51"/>
      <c r="Q13" s="3">
        <v>41133</v>
      </c>
      <c r="R13" s="4">
        <v>0.65308100000000002</v>
      </c>
      <c r="S13" s="4">
        <v>0.34691899999999998</v>
      </c>
      <c r="T13" s="3">
        <v>26568</v>
      </c>
      <c r="U13" s="3">
        <v>14113</v>
      </c>
      <c r="V13" s="27">
        <v>0.13090499999999999</v>
      </c>
      <c r="W13" s="29">
        <v>6</v>
      </c>
      <c r="X13" s="27">
        <v>-6.2261999999999998E-2</v>
      </c>
      <c r="Y13" s="5">
        <v>49</v>
      </c>
      <c r="Z13" s="28">
        <v>2.2188509999999999</v>
      </c>
      <c r="AA13" s="29">
        <v>26</v>
      </c>
      <c r="AB13" s="30">
        <v>18537969</v>
      </c>
      <c r="AC13" s="7">
        <v>-0.14726600000000001</v>
      </c>
      <c r="AD13" s="29">
        <v>48</v>
      </c>
      <c r="AE13" s="51"/>
      <c r="AF13" s="3">
        <v>43863</v>
      </c>
      <c r="AG13" s="4">
        <v>0.62944599999999995</v>
      </c>
      <c r="AH13" s="4">
        <v>0.37055399999999999</v>
      </c>
      <c r="AI13" s="3">
        <v>27289</v>
      </c>
      <c r="AJ13" s="3">
        <v>16065</v>
      </c>
      <c r="AK13" s="27">
        <v>8.2692000000000002E-2</v>
      </c>
      <c r="AL13" s="5">
        <v>3</v>
      </c>
      <c r="AM13" s="27">
        <v>-0.23172899999999999</v>
      </c>
      <c r="AN13" s="5">
        <v>48</v>
      </c>
      <c r="AO13" s="28">
        <v>2.366117</v>
      </c>
      <c r="AP13" s="29">
        <v>23</v>
      </c>
      <c r="AQ13" s="30">
        <v>18537969</v>
      </c>
      <c r="AR13" s="7">
        <v>-0.56176599999999999</v>
      </c>
      <c r="AS13" s="29">
        <v>51</v>
      </c>
      <c r="AT13" s="51"/>
      <c r="AU13" s="3">
        <v>54277</v>
      </c>
      <c r="AV13" s="4">
        <v>0.63477899999999998</v>
      </c>
      <c r="AW13" s="4">
        <v>0.36522100000000002</v>
      </c>
      <c r="AX13" s="3">
        <v>34094</v>
      </c>
      <c r="AY13" s="3">
        <v>19616</v>
      </c>
      <c r="AZ13" s="27">
        <v>8.2692000000000002E-2</v>
      </c>
      <c r="BA13" s="5">
        <v>3</v>
      </c>
      <c r="BB13" s="27">
        <v>-0.20818600000000001</v>
      </c>
      <c r="BC13" s="5">
        <v>38</v>
      </c>
      <c r="BD13" s="28">
        <v>2.927883</v>
      </c>
      <c r="BE13" s="29">
        <v>18</v>
      </c>
      <c r="BF13" s="30">
        <v>18537969</v>
      </c>
      <c r="BG13" s="7">
        <v>-0.65810900000000006</v>
      </c>
      <c r="BH13" s="29">
        <v>50</v>
      </c>
      <c r="BI13" s="51"/>
      <c r="BJ13" s="3">
        <v>66477</v>
      </c>
      <c r="BK13" s="4">
        <v>0.65388100000000005</v>
      </c>
      <c r="BL13" s="4">
        <v>0.34611900000000001</v>
      </c>
      <c r="BM13" s="3">
        <v>43028</v>
      </c>
      <c r="BN13" s="3">
        <v>22776</v>
      </c>
      <c r="BO13" s="27">
        <v>3.0484000000000001E-2</v>
      </c>
      <c r="BP13" s="5">
        <v>11</v>
      </c>
      <c r="BQ13" s="27">
        <v>-4.4504000000000002E-2</v>
      </c>
      <c r="BR13" s="5">
        <v>15</v>
      </c>
      <c r="BS13" s="28">
        <v>3.5859920000000001</v>
      </c>
      <c r="BT13" s="29">
        <v>12</v>
      </c>
      <c r="BU13" s="30">
        <v>18537969</v>
      </c>
      <c r="BV13" s="7">
        <v>-0.41396100000000002</v>
      </c>
      <c r="BW13" s="29">
        <v>35</v>
      </c>
      <c r="BX13" s="51"/>
      <c r="BY13" s="3">
        <v>74151</v>
      </c>
      <c r="BZ13" s="4">
        <v>0.69679999999999997</v>
      </c>
      <c r="CA13" s="4">
        <v>0.30320000000000003</v>
      </c>
      <c r="CB13" s="3">
        <v>51127</v>
      </c>
      <c r="CC13" s="3">
        <v>22247</v>
      </c>
      <c r="CD13" s="27">
        <v>-2.4348000000000002E-2</v>
      </c>
      <c r="CE13" s="5">
        <v>13</v>
      </c>
      <c r="CF13" s="27">
        <v>-4.0904999999999997E-2</v>
      </c>
      <c r="CG13" s="5">
        <v>21</v>
      </c>
      <c r="CH13" s="28">
        <v>3.9999530000000001</v>
      </c>
      <c r="CI13" s="29">
        <v>12</v>
      </c>
      <c r="CJ13" s="30">
        <v>18537969</v>
      </c>
      <c r="CK13" s="7">
        <v>-0.302622</v>
      </c>
      <c r="CL13" s="29">
        <v>22</v>
      </c>
      <c r="CM13" s="51"/>
      <c r="CN13" s="3">
        <v>79761</v>
      </c>
      <c r="CO13" s="4">
        <v>0.73046299999999997</v>
      </c>
      <c r="CP13" s="4">
        <v>0.26953700000000003</v>
      </c>
      <c r="CQ13" s="3">
        <v>57662</v>
      </c>
      <c r="CR13" s="3">
        <v>21277</v>
      </c>
      <c r="CS13" s="27">
        <v>0.15862599999999999</v>
      </c>
      <c r="CT13" s="5">
        <v>6</v>
      </c>
      <c r="CU13" s="27">
        <v>-9.708E-2</v>
      </c>
      <c r="CV13" s="5">
        <v>16</v>
      </c>
      <c r="CW13" s="28">
        <v>4.302575</v>
      </c>
      <c r="CX13" s="29">
        <v>13</v>
      </c>
      <c r="CY13" s="30">
        <v>18537969</v>
      </c>
      <c r="CZ13" s="7">
        <v>-0.69743299999999997</v>
      </c>
      <c r="DA13" s="29">
        <v>40</v>
      </c>
      <c r="DB13" s="51"/>
    </row>
    <row r="14" spans="1:106" ht="14.25">
      <c r="A14" s="2" t="s">
        <v>72</v>
      </c>
      <c r="B14" s="3">
        <v>3258</v>
      </c>
      <c r="C14" s="4">
        <v>0.437384</v>
      </c>
      <c r="D14" s="4">
        <v>0.562616</v>
      </c>
      <c r="E14" s="3">
        <v>1418</v>
      </c>
      <c r="F14" s="3">
        <v>1824</v>
      </c>
      <c r="G14" s="27">
        <v>7.11E-3</v>
      </c>
      <c r="H14" s="29">
        <v>32</v>
      </c>
      <c r="I14" s="27">
        <v>-6.7810999999999996E-2</v>
      </c>
      <c r="J14" s="5">
        <v>44</v>
      </c>
      <c r="K14" s="28">
        <v>3.9775320000000001</v>
      </c>
      <c r="L14" s="29">
        <v>3</v>
      </c>
      <c r="M14" s="30">
        <v>9829211</v>
      </c>
      <c r="N14" s="7">
        <v>-0.67991199999999996</v>
      </c>
      <c r="O14" s="29">
        <v>46</v>
      </c>
      <c r="P14" s="51"/>
      <c r="Q14" s="3">
        <v>45779</v>
      </c>
      <c r="R14" s="4">
        <v>0.43461699999999998</v>
      </c>
      <c r="S14" s="4">
        <v>0.56538299999999997</v>
      </c>
      <c r="T14" s="3">
        <v>19812</v>
      </c>
      <c r="U14" s="3">
        <v>25773</v>
      </c>
      <c r="V14" s="27">
        <v>6.8009999999999998E-3</v>
      </c>
      <c r="W14" s="29">
        <v>32</v>
      </c>
      <c r="X14" s="27">
        <v>-1.9449000000000001E-2</v>
      </c>
      <c r="Y14" s="5">
        <v>37</v>
      </c>
      <c r="Z14" s="28">
        <v>4.6574439999999999</v>
      </c>
      <c r="AA14" s="29">
        <v>3</v>
      </c>
      <c r="AB14" s="30">
        <v>9829211</v>
      </c>
      <c r="AC14" s="7">
        <v>-9.2378000000000002E-2</v>
      </c>
      <c r="AD14" s="29">
        <v>44</v>
      </c>
      <c r="AE14" s="51"/>
      <c r="AF14" s="3">
        <v>46687</v>
      </c>
      <c r="AG14" s="4">
        <v>0.42780600000000002</v>
      </c>
      <c r="AH14" s="4">
        <v>0.57219399999999998</v>
      </c>
      <c r="AI14" s="3">
        <v>19890</v>
      </c>
      <c r="AJ14" s="3">
        <v>26603</v>
      </c>
      <c r="AK14" s="27">
        <v>-5.7754E-2</v>
      </c>
      <c r="AL14" s="5">
        <v>28</v>
      </c>
      <c r="AM14" s="27">
        <v>-6.9488999999999995E-2</v>
      </c>
      <c r="AN14" s="5">
        <v>18</v>
      </c>
      <c r="AO14" s="28">
        <v>4.749822</v>
      </c>
      <c r="AP14" s="29">
        <v>3</v>
      </c>
      <c r="AQ14" s="30">
        <v>9829211</v>
      </c>
      <c r="AR14" s="7">
        <v>-0.27062199999999997</v>
      </c>
      <c r="AS14" s="29">
        <v>44</v>
      </c>
      <c r="AT14" s="51"/>
      <c r="AU14" s="3">
        <v>49347</v>
      </c>
      <c r="AV14" s="4">
        <v>0.431807</v>
      </c>
      <c r="AW14" s="4">
        <v>0.56819299999999995</v>
      </c>
      <c r="AX14" s="3">
        <v>21219</v>
      </c>
      <c r="AY14" s="3">
        <v>27921</v>
      </c>
      <c r="AZ14" s="27">
        <v>-5.7754E-2</v>
      </c>
      <c r="BA14" s="5">
        <v>28</v>
      </c>
      <c r="BB14" s="27">
        <v>-7.6014999999999999E-2</v>
      </c>
      <c r="BC14" s="5">
        <v>10</v>
      </c>
      <c r="BD14" s="28">
        <v>5.0204440000000004</v>
      </c>
      <c r="BE14" s="29">
        <v>3</v>
      </c>
      <c r="BF14" s="30">
        <v>9829211</v>
      </c>
      <c r="BG14" s="7">
        <v>-0.221584</v>
      </c>
      <c r="BH14" s="29">
        <v>25</v>
      </c>
      <c r="BI14" s="51"/>
      <c r="BJ14" s="3">
        <v>51525</v>
      </c>
      <c r="BK14" s="4">
        <v>0.44775799999999999</v>
      </c>
      <c r="BL14" s="4">
        <v>0.55224200000000001</v>
      </c>
      <c r="BM14" s="3">
        <v>22970</v>
      </c>
      <c r="BN14" s="3">
        <v>28330</v>
      </c>
      <c r="BO14" s="27">
        <v>4.6720999999999999E-2</v>
      </c>
      <c r="BP14" s="5">
        <v>7</v>
      </c>
      <c r="BQ14" s="27">
        <v>5.6899999999999997E-3</v>
      </c>
      <c r="BR14" s="5">
        <v>9</v>
      </c>
      <c r="BS14" s="28">
        <v>5.2420280000000004</v>
      </c>
      <c r="BT14" s="29">
        <v>3</v>
      </c>
      <c r="BU14" s="30">
        <v>9829211</v>
      </c>
      <c r="BV14" s="7">
        <v>-0.50573800000000002</v>
      </c>
      <c r="BW14" s="29">
        <v>42</v>
      </c>
      <c r="BX14" s="51"/>
      <c r="BY14" s="3">
        <v>56496</v>
      </c>
      <c r="BZ14" s="4">
        <v>0.47663699999999998</v>
      </c>
      <c r="CA14" s="4">
        <v>0.52336300000000002</v>
      </c>
      <c r="CB14" s="3">
        <v>26766</v>
      </c>
      <c r="CC14" s="3">
        <v>29390</v>
      </c>
      <c r="CD14" s="27">
        <v>5.3530000000000001E-3</v>
      </c>
      <c r="CE14" s="5">
        <v>8</v>
      </c>
      <c r="CF14" s="27">
        <v>-9.4534000000000007E-2</v>
      </c>
      <c r="CG14" s="5">
        <v>28</v>
      </c>
      <c r="CH14" s="28">
        <v>5.7477660000000004</v>
      </c>
      <c r="CI14" s="29">
        <v>2</v>
      </c>
      <c r="CJ14" s="30">
        <v>9829211</v>
      </c>
      <c r="CK14" s="7">
        <v>-0.68387900000000001</v>
      </c>
      <c r="CL14" s="29">
        <v>46</v>
      </c>
      <c r="CM14" s="51"/>
      <c r="CN14" s="3">
        <v>63218</v>
      </c>
      <c r="CO14" s="4">
        <v>0.48394799999999999</v>
      </c>
      <c r="CP14" s="4">
        <v>0.51605199999999996</v>
      </c>
      <c r="CQ14" s="3">
        <v>30406</v>
      </c>
      <c r="CR14" s="3">
        <v>32423</v>
      </c>
      <c r="CS14" s="27">
        <v>9.0981999999999993E-2</v>
      </c>
      <c r="CT14" s="5">
        <v>13</v>
      </c>
      <c r="CU14" s="27">
        <v>-0.234568</v>
      </c>
      <c r="CV14" s="5">
        <v>45</v>
      </c>
      <c r="CW14" s="28">
        <v>6.4316449999999996</v>
      </c>
      <c r="CX14" s="29">
        <v>3</v>
      </c>
      <c r="CY14" s="30">
        <v>9829211</v>
      </c>
      <c r="CZ14" s="7">
        <v>-0.91879200000000005</v>
      </c>
      <c r="DA14" s="29">
        <v>48</v>
      </c>
      <c r="DB14" s="51"/>
    </row>
    <row r="15" spans="1:106" ht="14.25">
      <c r="A15" s="2" t="s">
        <v>73</v>
      </c>
      <c r="B15" s="3">
        <v>103</v>
      </c>
      <c r="C15" s="4">
        <v>0.61165000000000003</v>
      </c>
      <c r="D15" s="4">
        <v>0.38834999999999997</v>
      </c>
      <c r="E15" s="3">
        <v>63</v>
      </c>
      <c r="F15" s="3">
        <v>40</v>
      </c>
      <c r="G15" s="27">
        <v>-3.7383E-2</v>
      </c>
      <c r="H15" s="29">
        <v>39</v>
      </c>
      <c r="I15" s="27">
        <v>8.4210999999999994E-2</v>
      </c>
      <c r="J15" s="5">
        <v>24</v>
      </c>
      <c r="K15" s="28">
        <v>0.95430899999999996</v>
      </c>
      <c r="L15" s="29">
        <v>46</v>
      </c>
      <c r="M15" s="30">
        <v>1295178</v>
      </c>
      <c r="N15" s="7">
        <v>-9.1879000000000002E-2</v>
      </c>
      <c r="O15" s="29">
        <v>4</v>
      </c>
      <c r="P15" s="51"/>
      <c r="Q15" s="3">
        <v>1355</v>
      </c>
      <c r="R15" s="4">
        <v>0.67982100000000001</v>
      </c>
      <c r="S15" s="4">
        <v>0.32017899999999999</v>
      </c>
      <c r="T15" s="3">
        <v>913</v>
      </c>
      <c r="U15" s="3">
        <v>430</v>
      </c>
      <c r="V15" s="27">
        <v>-3.7383E-2</v>
      </c>
      <c r="W15" s="29">
        <v>39</v>
      </c>
      <c r="X15" s="27">
        <v>-2.2367000000000001E-2</v>
      </c>
      <c r="Y15" s="5">
        <v>39</v>
      </c>
      <c r="Z15" s="28">
        <v>1.0461879999999999</v>
      </c>
      <c r="AA15" s="29">
        <v>49</v>
      </c>
      <c r="AB15" s="30">
        <v>1295178</v>
      </c>
      <c r="AC15" s="7">
        <v>-2.3935000000000001E-2</v>
      </c>
      <c r="AD15" s="29">
        <v>35</v>
      </c>
      <c r="AE15" s="51"/>
      <c r="AF15" s="3">
        <v>1386</v>
      </c>
      <c r="AG15" s="4">
        <v>0.66496699999999997</v>
      </c>
      <c r="AH15" s="4">
        <v>0.33503300000000003</v>
      </c>
      <c r="AI15" s="3">
        <v>913</v>
      </c>
      <c r="AJ15" s="3">
        <v>460</v>
      </c>
      <c r="AK15" s="27">
        <v>-0.193277</v>
      </c>
      <c r="AL15" s="5">
        <v>43</v>
      </c>
      <c r="AM15" s="27">
        <v>-0.18803400000000001</v>
      </c>
      <c r="AN15" s="5">
        <v>43</v>
      </c>
      <c r="AO15" s="28">
        <v>1.0701229999999999</v>
      </c>
      <c r="AP15" s="29">
        <v>48</v>
      </c>
      <c r="AQ15" s="30">
        <v>1295178</v>
      </c>
      <c r="AR15" s="7">
        <v>-0.141294</v>
      </c>
      <c r="AS15" s="29">
        <v>32</v>
      </c>
      <c r="AT15" s="51"/>
      <c r="AU15" s="3">
        <v>1569</v>
      </c>
      <c r="AV15" s="4">
        <v>0.69285300000000005</v>
      </c>
      <c r="AW15" s="4">
        <v>0.307147</v>
      </c>
      <c r="AX15" s="3">
        <v>1076</v>
      </c>
      <c r="AY15" s="3">
        <v>477</v>
      </c>
      <c r="AZ15" s="27">
        <v>-0.193277</v>
      </c>
      <c r="BA15" s="5">
        <v>43</v>
      </c>
      <c r="BB15" s="27">
        <v>-4.8779999999999997E-2</v>
      </c>
      <c r="BC15" s="5">
        <v>8</v>
      </c>
      <c r="BD15" s="28">
        <v>1.211417</v>
      </c>
      <c r="BE15" s="29">
        <v>47</v>
      </c>
      <c r="BF15" s="30">
        <v>1295178</v>
      </c>
      <c r="BG15" s="7">
        <v>-0.10346</v>
      </c>
      <c r="BH15" s="29">
        <v>7</v>
      </c>
      <c r="BI15" s="51"/>
      <c r="BJ15" s="3">
        <v>1703</v>
      </c>
      <c r="BK15" s="4">
        <v>0.70702900000000002</v>
      </c>
      <c r="BL15" s="4">
        <v>0.29297099999999998</v>
      </c>
      <c r="BM15" s="3">
        <v>1197</v>
      </c>
      <c r="BN15" s="3">
        <v>496</v>
      </c>
      <c r="BO15" s="27">
        <v>-0.10377400000000001</v>
      </c>
      <c r="BP15" s="5">
        <v>39</v>
      </c>
      <c r="BQ15" s="27">
        <v>-0.22151899999999999</v>
      </c>
      <c r="BR15" s="5">
        <v>39</v>
      </c>
      <c r="BS15" s="28">
        <v>1.3148770000000001</v>
      </c>
      <c r="BT15" s="29">
        <v>47</v>
      </c>
      <c r="BU15" s="30">
        <v>1295178</v>
      </c>
      <c r="BV15" s="7">
        <v>-0.28413100000000002</v>
      </c>
      <c r="BW15" s="29">
        <v>23</v>
      </c>
      <c r="BX15" s="51"/>
      <c r="BY15" s="3">
        <v>2071</v>
      </c>
      <c r="BZ15" s="4">
        <v>0.74719400000000002</v>
      </c>
      <c r="CA15" s="4">
        <v>0.25280599999999998</v>
      </c>
      <c r="CB15" s="3">
        <v>1531</v>
      </c>
      <c r="CC15" s="3">
        <v>518</v>
      </c>
      <c r="CD15" s="27">
        <v>4.4643000000000002E-2</v>
      </c>
      <c r="CE15" s="5">
        <v>6</v>
      </c>
      <c r="CF15" s="27">
        <v>-0.258216</v>
      </c>
      <c r="CG15" s="5">
        <v>48</v>
      </c>
      <c r="CH15" s="28">
        <v>1.599008</v>
      </c>
      <c r="CI15" s="29">
        <v>45</v>
      </c>
      <c r="CJ15" s="30">
        <v>1295178</v>
      </c>
      <c r="CK15" s="7">
        <v>-0.35361900000000002</v>
      </c>
      <c r="CL15" s="29">
        <v>29</v>
      </c>
      <c r="CM15" s="51"/>
      <c r="CN15" s="3">
        <v>2529</v>
      </c>
      <c r="CO15" s="4">
        <v>0.76054100000000002</v>
      </c>
      <c r="CP15" s="4">
        <v>0.23945900000000001</v>
      </c>
      <c r="CQ15" s="3">
        <v>1912</v>
      </c>
      <c r="CR15" s="3">
        <v>602</v>
      </c>
      <c r="CS15" s="27">
        <v>-5.3845999999999998E-2</v>
      </c>
      <c r="CT15" s="5">
        <v>36</v>
      </c>
      <c r="CU15" s="27">
        <v>-0.13061200000000001</v>
      </c>
      <c r="CV15" s="5">
        <v>26</v>
      </c>
      <c r="CW15" s="28">
        <v>1.9526269999999999</v>
      </c>
      <c r="CX15" s="29">
        <v>44</v>
      </c>
      <c r="CY15" s="30">
        <v>1295178</v>
      </c>
      <c r="CZ15" s="7">
        <v>-0.61690400000000001</v>
      </c>
      <c r="DA15" s="29">
        <v>36</v>
      </c>
      <c r="DB15" s="51"/>
    </row>
    <row r="16" spans="1:106" ht="14.25">
      <c r="A16" s="2" t="s">
        <v>74</v>
      </c>
      <c r="B16" s="3">
        <v>272</v>
      </c>
      <c r="C16" s="4">
        <v>0.83823499999999995</v>
      </c>
      <c r="D16" s="4">
        <v>0.16176499999999999</v>
      </c>
      <c r="E16" s="3">
        <v>228</v>
      </c>
      <c r="F16" s="3">
        <v>44</v>
      </c>
      <c r="G16" s="27">
        <v>-5.5556000000000001E-2</v>
      </c>
      <c r="H16" s="29">
        <v>41</v>
      </c>
      <c r="I16" s="27">
        <v>0.25925900000000002</v>
      </c>
      <c r="J16" s="5">
        <v>8</v>
      </c>
      <c r="K16" s="28">
        <v>2.1115270000000002</v>
      </c>
      <c r="L16" s="29">
        <v>20</v>
      </c>
      <c r="M16" s="30">
        <v>1545801</v>
      </c>
      <c r="N16" s="7">
        <v>-0.26458700000000002</v>
      </c>
      <c r="O16" s="29">
        <v>22</v>
      </c>
      <c r="P16" s="51"/>
      <c r="Q16" s="3">
        <v>3673</v>
      </c>
      <c r="R16" s="4">
        <v>0.88995299999999999</v>
      </c>
      <c r="S16" s="4">
        <v>0.11004700000000001</v>
      </c>
      <c r="T16" s="3">
        <v>3251</v>
      </c>
      <c r="U16" s="3">
        <v>402</v>
      </c>
      <c r="V16" s="27">
        <v>-5.5556000000000001E-2</v>
      </c>
      <c r="W16" s="29">
        <v>41</v>
      </c>
      <c r="X16" s="27">
        <v>-1.9487000000000001E-2</v>
      </c>
      <c r="Y16" s="5">
        <v>38</v>
      </c>
      <c r="Z16" s="28">
        <v>2.3761139999999998</v>
      </c>
      <c r="AA16" s="29">
        <v>21</v>
      </c>
      <c r="AB16" s="30">
        <v>1545801</v>
      </c>
      <c r="AC16" s="7">
        <v>-4.7225000000000003E-2</v>
      </c>
      <c r="AD16" s="29">
        <v>38</v>
      </c>
      <c r="AE16" s="51"/>
      <c r="AF16" s="3">
        <v>3746</v>
      </c>
      <c r="AG16" s="4">
        <v>0.88924599999999998</v>
      </c>
      <c r="AH16" s="4">
        <v>0.11075400000000001</v>
      </c>
      <c r="AI16" s="3">
        <v>3316</v>
      </c>
      <c r="AJ16" s="3">
        <v>413</v>
      </c>
      <c r="AK16" s="27">
        <v>-0.23555599999999999</v>
      </c>
      <c r="AL16" s="5">
        <v>47</v>
      </c>
      <c r="AM16" s="27">
        <v>-5.6769E-2</v>
      </c>
      <c r="AN16" s="5">
        <v>16</v>
      </c>
      <c r="AO16" s="28">
        <v>2.4233389999999999</v>
      </c>
      <c r="AP16" s="29">
        <v>21</v>
      </c>
      <c r="AQ16" s="30">
        <v>1545801</v>
      </c>
      <c r="AR16" s="7">
        <v>-4.8519E-2</v>
      </c>
      <c r="AS16" s="29">
        <v>16</v>
      </c>
      <c r="AT16" s="51"/>
      <c r="AU16" s="3">
        <v>3821</v>
      </c>
      <c r="AV16" s="4">
        <v>0.89876400000000001</v>
      </c>
      <c r="AW16" s="4">
        <v>0.10123600000000001</v>
      </c>
      <c r="AX16" s="3">
        <v>3418</v>
      </c>
      <c r="AY16" s="3">
        <v>385</v>
      </c>
      <c r="AZ16" s="27">
        <v>-0.23555599999999999</v>
      </c>
      <c r="BA16" s="5">
        <v>47</v>
      </c>
      <c r="BB16" s="27">
        <v>-0.196491</v>
      </c>
      <c r="BC16" s="5">
        <v>35</v>
      </c>
      <c r="BD16" s="28">
        <v>2.4718580000000001</v>
      </c>
      <c r="BE16" s="29">
        <v>25</v>
      </c>
      <c r="BF16" s="30">
        <v>1545801</v>
      </c>
      <c r="BG16" s="7">
        <v>-0.52011799999999997</v>
      </c>
      <c r="BH16" s="29">
        <v>46</v>
      </c>
      <c r="BI16" s="51"/>
      <c r="BJ16" s="3">
        <v>4625</v>
      </c>
      <c r="BK16" s="4">
        <v>0.89897899999999997</v>
      </c>
      <c r="BL16" s="4">
        <v>0.101021</v>
      </c>
      <c r="BM16" s="3">
        <v>4138</v>
      </c>
      <c r="BN16" s="3">
        <v>465</v>
      </c>
      <c r="BO16" s="27">
        <v>3.3493000000000002E-2</v>
      </c>
      <c r="BP16" s="5">
        <v>9</v>
      </c>
      <c r="BQ16" s="27">
        <v>-0.23180600000000001</v>
      </c>
      <c r="BR16" s="5">
        <v>41</v>
      </c>
      <c r="BS16" s="28">
        <v>2.9919760000000002</v>
      </c>
      <c r="BT16" s="29">
        <v>24</v>
      </c>
      <c r="BU16" s="30">
        <v>1545801</v>
      </c>
      <c r="BV16" s="7">
        <v>-0.53499799999999997</v>
      </c>
      <c r="BW16" s="29">
        <v>45</v>
      </c>
      <c r="BX16" s="51"/>
      <c r="BY16" s="3">
        <v>5452</v>
      </c>
      <c r="BZ16" s="4">
        <v>0.91388499999999995</v>
      </c>
      <c r="CA16" s="4">
        <v>8.6114999999999997E-2</v>
      </c>
      <c r="CB16" s="3">
        <v>4956</v>
      </c>
      <c r="CC16" s="3">
        <v>467</v>
      </c>
      <c r="CD16" s="27">
        <v>-0.28213199999999999</v>
      </c>
      <c r="CE16" s="5">
        <v>46</v>
      </c>
      <c r="CF16" s="27">
        <v>-3.3854000000000002E-2</v>
      </c>
      <c r="CG16" s="5">
        <v>18</v>
      </c>
      <c r="CH16" s="28">
        <v>3.5269740000000001</v>
      </c>
      <c r="CI16" s="29">
        <v>20</v>
      </c>
      <c r="CJ16" s="30">
        <v>1545801</v>
      </c>
      <c r="CK16" s="7">
        <v>-0.48259800000000003</v>
      </c>
      <c r="CL16" s="29">
        <v>40</v>
      </c>
      <c r="CM16" s="51"/>
      <c r="CN16" s="3">
        <v>6198</v>
      </c>
      <c r="CO16" s="4">
        <v>0.89377899999999999</v>
      </c>
      <c r="CP16" s="4">
        <v>0.106221</v>
      </c>
      <c r="CQ16" s="3">
        <v>5503</v>
      </c>
      <c r="CR16" s="3">
        <v>654</v>
      </c>
      <c r="CS16" s="27">
        <v>-0.13636400000000001</v>
      </c>
      <c r="CT16" s="5">
        <v>42</v>
      </c>
      <c r="CU16" s="27">
        <v>-0.20496900000000001</v>
      </c>
      <c r="CV16" s="5">
        <v>43</v>
      </c>
      <c r="CW16" s="28">
        <v>4.0095720000000004</v>
      </c>
      <c r="CX16" s="29">
        <v>22</v>
      </c>
      <c r="CY16" s="30">
        <v>1545801</v>
      </c>
      <c r="CZ16" s="7">
        <v>-0.86621700000000001</v>
      </c>
      <c r="DA16" s="29">
        <v>47</v>
      </c>
      <c r="DB16" s="51"/>
    </row>
    <row r="17" spans="1:106" ht="14.25">
      <c r="A17" s="2" t="s">
        <v>75</v>
      </c>
      <c r="B17" s="3">
        <v>3692</v>
      </c>
      <c r="C17" s="4">
        <v>0.55076000000000003</v>
      </c>
      <c r="D17" s="4">
        <v>0.44923999999999997</v>
      </c>
      <c r="E17" s="3">
        <v>2029</v>
      </c>
      <c r="F17" s="3">
        <v>1655</v>
      </c>
      <c r="G17" s="27">
        <v>5.6971000000000001E-2</v>
      </c>
      <c r="H17" s="29">
        <v>21</v>
      </c>
      <c r="I17" s="27">
        <v>-1.4152E-2</v>
      </c>
      <c r="J17" s="5">
        <v>39</v>
      </c>
      <c r="K17" s="28">
        <v>3.4316499999999999</v>
      </c>
      <c r="L17" s="29">
        <v>5</v>
      </c>
      <c r="M17" s="30">
        <v>12910409</v>
      </c>
      <c r="N17" s="7">
        <v>-0.47209899999999999</v>
      </c>
      <c r="O17" s="29">
        <v>36</v>
      </c>
      <c r="P17" s="51"/>
      <c r="Q17" s="3">
        <v>50399</v>
      </c>
      <c r="R17" s="4">
        <v>0.57844099999999998</v>
      </c>
      <c r="S17" s="4">
        <v>0.42155900000000002</v>
      </c>
      <c r="T17" s="3">
        <v>29058</v>
      </c>
      <c r="U17" s="3">
        <v>21177</v>
      </c>
      <c r="V17" s="27">
        <v>5.6971000000000001E-2</v>
      </c>
      <c r="W17" s="29">
        <v>21</v>
      </c>
      <c r="X17" s="27">
        <v>-4.3263000000000003E-2</v>
      </c>
      <c r="Y17" s="5">
        <v>45</v>
      </c>
      <c r="Z17" s="28">
        <v>3.9037489999999999</v>
      </c>
      <c r="AA17" s="29">
        <v>6</v>
      </c>
      <c r="AB17" s="30">
        <v>12910409</v>
      </c>
      <c r="AC17" s="7">
        <v>-0.17652499999999999</v>
      </c>
      <c r="AD17" s="29">
        <v>50</v>
      </c>
      <c r="AE17" s="51"/>
      <c r="AF17" s="3">
        <v>52678</v>
      </c>
      <c r="AG17" s="4">
        <v>0.58210399999999995</v>
      </c>
      <c r="AH17" s="4">
        <v>0.41789599999999999</v>
      </c>
      <c r="AI17" s="3">
        <v>30575</v>
      </c>
      <c r="AJ17" s="3">
        <v>21950</v>
      </c>
      <c r="AK17" s="27">
        <v>-1.1568E-2</v>
      </c>
      <c r="AL17" s="5">
        <v>23</v>
      </c>
      <c r="AM17" s="27">
        <v>-0.106845</v>
      </c>
      <c r="AN17" s="5">
        <v>28</v>
      </c>
      <c r="AO17" s="28">
        <v>4.0802740000000002</v>
      </c>
      <c r="AP17" s="29">
        <v>5</v>
      </c>
      <c r="AQ17" s="30">
        <v>12910409</v>
      </c>
      <c r="AR17" s="7">
        <v>-0.25839600000000001</v>
      </c>
      <c r="AS17" s="29">
        <v>43</v>
      </c>
      <c r="AT17" s="51"/>
      <c r="AU17" s="3">
        <v>56014</v>
      </c>
      <c r="AV17" s="4">
        <v>0.59829699999999997</v>
      </c>
      <c r="AW17" s="4">
        <v>0.40170299999999998</v>
      </c>
      <c r="AX17" s="3">
        <v>33306</v>
      </c>
      <c r="AY17" s="3">
        <v>22362</v>
      </c>
      <c r="AZ17" s="27">
        <v>-1.1568E-2</v>
      </c>
      <c r="BA17" s="5">
        <v>23</v>
      </c>
      <c r="BB17" s="27">
        <v>-1.2017E-2</v>
      </c>
      <c r="BC17" s="5">
        <v>4</v>
      </c>
      <c r="BD17" s="28">
        <v>4.3386699999999996</v>
      </c>
      <c r="BE17" s="29">
        <v>4</v>
      </c>
      <c r="BF17" s="30">
        <v>12910409</v>
      </c>
      <c r="BG17" s="7">
        <v>-0.32322699999999999</v>
      </c>
      <c r="BH17" s="29">
        <v>36</v>
      </c>
      <c r="BI17" s="51"/>
      <c r="BJ17" s="3">
        <v>60187</v>
      </c>
      <c r="BK17" s="4">
        <v>0.63745099999999999</v>
      </c>
      <c r="BL17" s="4">
        <v>0.36254900000000001</v>
      </c>
      <c r="BM17" s="3">
        <v>38205</v>
      </c>
      <c r="BN17" s="3">
        <v>21729</v>
      </c>
      <c r="BO17" s="27">
        <v>1.0690000000000001E-3</v>
      </c>
      <c r="BP17" s="5">
        <v>14</v>
      </c>
      <c r="BQ17" s="27">
        <v>-0.16159599999999999</v>
      </c>
      <c r="BR17" s="5">
        <v>30</v>
      </c>
      <c r="BS17" s="28">
        <v>4.6618969999999997</v>
      </c>
      <c r="BT17" s="29">
        <v>5</v>
      </c>
      <c r="BU17" s="30">
        <v>12910409</v>
      </c>
      <c r="BV17" s="7">
        <v>-0.33391700000000002</v>
      </c>
      <c r="BW17" s="29">
        <v>27</v>
      </c>
      <c r="BX17" s="51"/>
      <c r="BY17" s="3">
        <v>64498</v>
      </c>
      <c r="BZ17" s="4">
        <v>0.67371099999999995</v>
      </c>
      <c r="CA17" s="4">
        <v>0.326289</v>
      </c>
      <c r="CB17" s="3">
        <v>43228</v>
      </c>
      <c r="CC17" s="3">
        <v>20936</v>
      </c>
      <c r="CD17" s="27">
        <v>-2.1926999999999999E-2</v>
      </c>
      <c r="CE17" s="5">
        <v>12</v>
      </c>
      <c r="CF17" s="27">
        <v>7.4050000000000005E-2</v>
      </c>
      <c r="CG17" s="5">
        <v>2</v>
      </c>
      <c r="CH17" s="28">
        <v>4.9958140000000002</v>
      </c>
      <c r="CI17" s="29">
        <v>6</v>
      </c>
      <c r="CJ17" s="30">
        <v>12910409</v>
      </c>
      <c r="CK17" s="7">
        <v>-0.24476400000000001</v>
      </c>
      <c r="CL17" s="29">
        <v>16</v>
      </c>
      <c r="CM17" s="51"/>
      <c r="CN17" s="3">
        <v>67658</v>
      </c>
      <c r="CO17" s="4">
        <v>0.70595799999999997</v>
      </c>
      <c r="CP17" s="4">
        <v>0.29404200000000003</v>
      </c>
      <c r="CQ17" s="3">
        <v>47506</v>
      </c>
      <c r="CR17" s="3">
        <v>19787</v>
      </c>
      <c r="CS17" s="27">
        <v>1.9946999999999999E-2</v>
      </c>
      <c r="CT17" s="5">
        <v>22</v>
      </c>
      <c r="CU17" s="27">
        <v>-0.12754499999999999</v>
      </c>
      <c r="CV17" s="5">
        <v>24</v>
      </c>
      <c r="CW17" s="28">
        <v>5.2405780000000002</v>
      </c>
      <c r="CX17" s="29">
        <v>7</v>
      </c>
      <c r="CY17" s="30">
        <v>12910409</v>
      </c>
      <c r="CZ17" s="7">
        <v>-0.31315799999999999</v>
      </c>
      <c r="DA17" s="29">
        <v>8</v>
      </c>
      <c r="DB17" s="51"/>
    </row>
    <row r="18" spans="1:106" ht="14.25">
      <c r="A18" s="2" t="s">
        <v>76</v>
      </c>
      <c r="B18" s="3">
        <v>1256</v>
      </c>
      <c r="C18" s="4">
        <v>0.55227499999999996</v>
      </c>
      <c r="D18" s="4">
        <v>0.44772499999999998</v>
      </c>
      <c r="E18" s="3">
        <v>692</v>
      </c>
      <c r="F18" s="3">
        <v>561</v>
      </c>
      <c r="G18" s="27">
        <v>-1.7982999999999999E-2</v>
      </c>
      <c r="H18" s="29">
        <v>36</v>
      </c>
      <c r="I18" s="27">
        <v>1.8654E-2</v>
      </c>
      <c r="J18" s="5">
        <v>35</v>
      </c>
      <c r="K18" s="28">
        <v>2.3465259999999999</v>
      </c>
      <c r="L18" s="29">
        <v>19</v>
      </c>
      <c r="M18" s="30">
        <v>6423113</v>
      </c>
      <c r="N18" s="7">
        <v>-1.1737299999999999</v>
      </c>
      <c r="O18" s="29">
        <v>50</v>
      </c>
      <c r="P18" s="51"/>
      <c r="Q18" s="3">
        <v>22611</v>
      </c>
      <c r="R18" s="4">
        <v>0.66662200000000005</v>
      </c>
      <c r="S18" s="4">
        <v>0.33337800000000001</v>
      </c>
      <c r="T18" s="3">
        <v>15027</v>
      </c>
      <c r="U18" s="3">
        <v>7515</v>
      </c>
      <c r="V18" s="27">
        <v>-1.7982999999999999E-2</v>
      </c>
      <c r="W18" s="29">
        <v>36</v>
      </c>
      <c r="X18" s="27">
        <v>-3.8115999999999997E-2</v>
      </c>
      <c r="Y18" s="5">
        <v>43</v>
      </c>
      <c r="Z18" s="28">
        <v>3.5202559999999998</v>
      </c>
      <c r="AA18" s="29">
        <v>9</v>
      </c>
      <c r="AB18" s="30">
        <v>6423113</v>
      </c>
      <c r="AC18" s="7">
        <v>-0.13949600000000001</v>
      </c>
      <c r="AD18" s="29">
        <v>47</v>
      </c>
      <c r="AE18" s="51"/>
      <c r="AF18" s="3">
        <v>23507</v>
      </c>
      <c r="AG18" s="4">
        <v>0.68479900000000005</v>
      </c>
      <c r="AH18" s="4">
        <v>0.31520100000000001</v>
      </c>
      <c r="AI18" s="3">
        <v>16051</v>
      </c>
      <c r="AJ18" s="3">
        <v>7388</v>
      </c>
      <c r="AK18" s="27">
        <v>-0.10721600000000001</v>
      </c>
      <c r="AL18" s="5">
        <v>35</v>
      </c>
      <c r="AM18" s="27">
        <v>-8.5989999999999997E-2</v>
      </c>
      <c r="AN18" s="5">
        <v>22</v>
      </c>
      <c r="AO18" s="28">
        <v>3.6597520000000001</v>
      </c>
      <c r="AP18" s="29">
        <v>7</v>
      </c>
      <c r="AQ18" s="30">
        <v>6423113</v>
      </c>
      <c r="AR18" s="7">
        <v>-0.32336300000000001</v>
      </c>
      <c r="AS18" s="29">
        <v>49</v>
      </c>
      <c r="AT18" s="51"/>
      <c r="AU18" s="3">
        <v>25584</v>
      </c>
      <c r="AV18" s="4">
        <v>0.70555500000000004</v>
      </c>
      <c r="AW18" s="4">
        <v>0.29444500000000001</v>
      </c>
      <c r="AX18" s="3">
        <v>17998</v>
      </c>
      <c r="AY18" s="3">
        <v>7511</v>
      </c>
      <c r="AZ18" s="27">
        <v>-0.10721600000000001</v>
      </c>
      <c r="BA18" s="5">
        <v>35</v>
      </c>
      <c r="BB18" s="27">
        <v>-8.6042999999999994E-2</v>
      </c>
      <c r="BC18" s="5">
        <v>13</v>
      </c>
      <c r="BD18" s="28">
        <v>3.9831150000000002</v>
      </c>
      <c r="BE18" s="29">
        <v>6</v>
      </c>
      <c r="BF18" s="30">
        <v>6423113</v>
      </c>
      <c r="BG18" s="7">
        <v>-0.39747100000000002</v>
      </c>
      <c r="BH18" s="29">
        <v>43</v>
      </c>
      <c r="BI18" s="51"/>
      <c r="BJ18" s="3">
        <v>28137</v>
      </c>
      <c r="BK18" s="4">
        <v>0.718997</v>
      </c>
      <c r="BL18" s="4">
        <v>0.281003</v>
      </c>
      <c r="BM18" s="3">
        <v>20165</v>
      </c>
      <c r="BN18" s="3">
        <v>7881</v>
      </c>
      <c r="BO18" s="27">
        <v>-0.168577</v>
      </c>
      <c r="BP18" s="5">
        <v>47</v>
      </c>
      <c r="BQ18" s="27">
        <v>-0.26236900000000002</v>
      </c>
      <c r="BR18" s="5">
        <v>46</v>
      </c>
      <c r="BS18" s="28">
        <v>4.3805860000000001</v>
      </c>
      <c r="BT18" s="29">
        <v>6</v>
      </c>
      <c r="BU18" s="30">
        <v>6423113</v>
      </c>
      <c r="BV18" s="7">
        <v>-0.62134999999999996</v>
      </c>
      <c r="BW18" s="29">
        <v>47</v>
      </c>
      <c r="BX18" s="51"/>
      <c r="BY18" s="3">
        <v>32128</v>
      </c>
      <c r="BZ18" s="4">
        <v>0.71928800000000004</v>
      </c>
      <c r="CA18" s="4">
        <v>0.28071200000000002</v>
      </c>
      <c r="CB18" s="3">
        <v>23028</v>
      </c>
      <c r="CC18" s="3">
        <v>8987</v>
      </c>
      <c r="CD18" s="27">
        <v>-0.23482700000000001</v>
      </c>
      <c r="CE18" s="5">
        <v>44</v>
      </c>
      <c r="CF18" s="27">
        <v>5.0394000000000001E-2</v>
      </c>
      <c r="CG18" s="5">
        <v>4</v>
      </c>
      <c r="CH18" s="28">
        <v>5.0019359999999997</v>
      </c>
      <c r="CI18" s="29">
        <v>5</v>
      </c>
      <c r="CJ18" s="30">
        <v>6423113</v>
      </c>
      <c r="CK18" s="7">
        <v>-0.44900299999999999</v>
      </c>
      <c r="CL18" s="29">
        <v>37</v>
      </c>
      <c r="CM18" s="51"/>
      <c r="CN18" s="3">
        <v>35012</v>
      </c>
      <c r="CO18" s="4">
        <v>0.72232700000000005</v>
      </c>
      <c r="CP18" s="4">
        <v>0.277673</v>
      </c>
      <c r="CQ18" s="3">
        <v>25202</v>
      </c>
      <c r="CR18" s="3">
        <v>9688</v>
      </c>
      <c r="CS18" s="27">
        <v>-0.152698</v>
      </c>
      <c r="CT18" s="5">
        <v>44</v>
      </c>
      <c r="CU18" s="27">
        <v>-0.169211</v>
      </c>
      <c r="CV18" s="5">
        <v>37</v>
      </c>
      <c r="CW18" s="28">
        <v>5.450939</v>
      </c>
      <c r="CX18" s="29">
        <v>6</v>
      </c>
      <c r="CY18" s="30">
        <v>6423113</v>
      </c>
      <c r="CZ18" s="7">
        <v>-0.487147</v>
      </c>
      <c r="DA18" s="29">
        <v>28</v>
      </c>
      <c r="DB18" s="51"/>
    </row>
    <row r="19" spans="1:106" ht="14.25">
      <c r="A19" s="2" t="s">
        <v>77</v>
      </c>
      <c r="B19" s="3">
        <v>302</v>
      </c>
      <c r="C19" s="4">
        <v>0.89700999999999997</v>
      </c>
      <c r="D19" s="4">
        <v>0.10299</v>
      </c>
      <c r="E19" s="3">
        <v>270</v>
      </c>
      <c r="F19" s="3">
        <v>31</v>
      </c>
      <c r="G19" s="27">
        <v>5.9649000000000001E-2</v>
      </c>
      <c r="H19" s="29">
        <v>19</v>
      </c>
      <c r="I19" s="27">
        <v>0.31304300000000002</v>
      </c>
      <c r="J19" s="5">
        <v>5</v>
      </c>
      <c r="K19" s="28">
        <v>1.2048449999999999</v>
      </c>
      <c r="L19" s="29">
        <v>39</v>
      </c>
      <c r="M19" s="30">
        <v>3007856</v>
      </c>
      <c r="N19" s="7">
        <v>-0.20446400000000001</v>
      </c>
      <c r="O19" s="29">
        <v>15</v>
      </c>
      <c r="P19" s="51"/>
      <c r="Q19" s="3">
        <v>4239</v>
      </c>
      <c r="R19" s="4">
        <v>0.88880999999999999</v>
      </c>
      <c r="S19" s="4">
        <v>0.11119</v>
      </c>
      <c r="T19" s="3">
        <v>3733</v>
      </c>
      <c r="U19" s="3">
        <v>467</v>
      </c>
      <c r="V19" s="27">
        <v>5.9649000000000001E-2</v>
      </c>
      <c r="W19" s="29">
        <v>19</v>
      </c>
      <c r="X19" s="27">
        <v>1.899E-2</v>
      </c>
      <c r="Y19" s="5">
        <v>16</v>
      </c>
      <c r="Z19" s="28">
        <v>1.4093089999999999</v>
      </c>
      <c r="AA19" s="29">
        <v>40</v>
      </c>
      <c r="AB19" s="30">
        <v>3007856</v>
      </c>
      <c r="AC19" s="7">
        <v>2.6263999999999999E-2</v>
      </c>
      <c r="AD19" s="29">
        <v>20</v>
      </c>
      <c r="AE19" s="51"/>
      <c r="AF19" s="3">
        <v>4160</v>
      </c>
      <c r="AG19" s="4">
        <v>0.88574900000000001</v>
      </c>
      <c r="AH19" s="4">
        <v>0.11425100000000001</v>
      </c>
      <c r="AI19" s="3">
        <v>3667</v>
      </c>
      <c r="AJ19" s="3">
        <v>473</v>
      </c>
      <c r="AK19" s="27">
        <v>-0.24324299999999999</v>
      </c>
      <c r="AL19" s="5">
        <v>48</v>
      </c>
      <c r="AM19" s="27">
        <v>-0.101563</v>
      </c>
      <c r="AN19" s="5">
        <v>26</v>
      </c>
      <c r="AO19" s="28">
        <v>1.3830450000000001</v>
      </c>
      <c r="AP19" s="29">
        <v>40</v>
      </c>
      <c r="AQ19" s="30">
        <v>3007856</v>
      </c>
      <c r="AR19" s="7">
        <v>-8.1452999999999998E-2</v>
      </c>
      <c r="AS19" s="29">
        <v>24</v>
      </c>
      <c r="AT19" s="51"/>
      <c r="AU19" s="3">
        <v>4405</v>
      </c>
      <c r="AV19" s="4">
        <v>0.89646499999999996</v>
      </c>
      <c r="AW19" s="4">
        <v>0.103535</v>
      </c>
      <c r="AX19" s="3">
        <v>3931</v>
      </c>
      <c r="AY19" s="3">
        <v>454</v>
      </c>
      <c r="AZ19" s="27">
        <v>-0.24324299999999999</v>
      </c>
      <c r="BA19" s="5">
        <v>48</v>
      </c>
      <c r="BB19" s="27">
        <v>-0.12328799999999999</v>
      </c>
      <c r="BC19" s="5">
        <v>23</v>
      </c>
      <c r="BD19" s="28">
        <v>1.4644980000000001</v>
      </c>
      <c r="BE19" s="29">
        <v>41</v>
      </c>
      <c r="BF19" s="30">
        <v>3007856</v>
      </c>
      <c r="BG19" s="7">
        <v>-0.175208</v>
      </c>
      <c r="BH19" s="29">
        <v>17</v>
      </c>
      <c r="BI19" s="51"/>
      <c r="BJ19" s="3">
        <v>4932</v>
      </c>
      <c r="BK19" s="4">
        <v>0.90938699999999995</v>
      </c>
      <c r="BL19" s="4">
        <v>9.0612999999999999E-2</v>
      </c>
      <c r="BM19" s="3">
        <v>4466</v>
      </c>
      <c r="BN19" s="3">
        <v>445</v>
      </c>
      <c r="BO19" s="27">
        <v>-0.101563</v>
      </c>
      <c r="BP19" s="5">
        <v>37</v>
      </c>
      <c r="BQ19" s="27">
        <v>-0.17514099999999999</v>
      </c>
      <c r="BR19" s="5">
        <v>35</v>
      </c>
      <c r="BS19" s="28">
        <v>1.6397060000000001</v>
      </c>
      <c r="BT19" s="29">
        <v>39</v>
      </c>
      <c r="BU19" s="30">
        <v>3007856</v>
      </c>
      <c r="BV19" s="7">
        <v>-0.211446</v>
      </c>
      <c r="BW19" s="29">
        <v>15</v>
      </c>
      <c r="BX19" s="51"/>
      <c r="BY19" s="3">
        <v>5568</v>
      </c>
      <c r="BZ19" s="4">
        <v>0.91339599999999999</v>
      </c>
      <c r="CA19" s="4">
        <v>8.6604E-2</v>
      </c>
      <c r="CB19" s="3">
        <v>5073</v>
      </c>
      <c r="CC19" s="3">
        <v>481</v>
      </c>
      <c r="CD19" s="27">
        <v>-0.19242899999999999</v>
      </c>
      <c r="CE19" s="5">
        <v>38</v>
      </c>
      <c r="CF19" s="27">
        <v>-3.8043E-2</v>
      </c>
      <c r="CG19" s="5">
        <v>20</v>
      </c>
      <c r="CH19" s="28">
        <v>1.8511519999999999</v>
      </c>
      <c r="CI19" s="29">
        <v>39</v>
      </c>
      <c r="CJ19" s="30">
        <v>3007856</v>
      </c>
      <c r="CK19" s="7">
        <v>-0.227072</v>
      </c>
      <c r="CL19" s="29">
        <v>11</v>
      </c>
      <c r="CM19" s="51"/>
      <c r="CN19" s="3">
        <v>6251</v>
      </c>
      <c r="CO19" s="4">
        <v>0.90917899999999996</v>
      </c>
      <c r="CP19" s="4">
        <v>9.0820999999999999E-2</v>
      </c>
      <c r="CQ19" s="3">
        <v>5656</v>
      </c>
      <c r="CR19" s="3">
        <v>565</v>
      </c>
      <c r="CS19" s="27">
        <v>-6.1093000000000001E-2</v>
      </c>
      <c r="CT19" s="5">
        <v>37</v>
      </c>
      <c r="CU19" s="27">
        <v>-0.24898000000000001</v>
      </c>
      <c r="CV19" s="5">
        <v>46</v>
      </c>
      <c r="CW19" s="28">
        <v>2.0782240000000001</v>
      </c>
      <c r="CX19" s="29">
        <v>42</v>
      </c>
      <c r="CY19" s="30">
        <v>3007856</v>
      </c>
      <c r="CZ19" s="7">
        <v>-0.511328</v>
      </c>
      <c r="DA19" s="29">
        <v>29</v>
      </c>
      <c r="DB19" s="51"/>
    </row>
    <row r="20" spans="1:106" ht="14.25">
      <c r="A20" s="2" t="s">
        <v>78</v>
      </c>
      <c r="B20" s="3">
        <v>395</v>
      </c>
      <c r="C20" s="4">
        <v>0.46564899999999998</v>
      </c>
      <c r="D20" s="4">
        <v>0.53435100000000002</v>
      </c>
      <c r="E20" s="3">
        <v>183</v>
      </c>
      <c r="F20" s="3">
        <v>210</v>
      </c>
      <c r="G20" s="27">
        <v>-7.0587999999999998E-2</v>
      </c>
      <c r="H20" s="29">
        <v>44</v>
      </c>
      <c r="I20" s="27">
        <v>0.193353</v>
      </c>
      <c r="J20" s="5">
        <v>12</v>
      </c>
      <c r="K20" s="28">
        <v>1.6815979999999999</v>
      </c>
      <c r="L20" s="29">
        <v>29</v>
      </c>
      <c r="M20" s="30">
        <v>2818747</v>
      </c>
      <c r="N20" s="7">
        <v>-0.65099899999999999</v>
      </c>
      <c r="O20" s="29">
        <v>44</v>
      </c>
      <c r="P20" s="51"/>
      <c r="Q20" s="3">
        <v>6575</v>
      </c>
      <c r="R20" s="4">
        <v>0.56272100000000003</v>
      </c>
      <c r="S20" s="4">
        <v>0.43727899999999997</v>
      </c>
      <c r="T20" s="3">
        <v>3665</v>
      </c>
      <c r="U20" s="3">
        <v>2848</v>
      </c>
      <c r="V20" s="27">
        <v>-7.0587999999999998E-2</v>
      </c>
      <c r="W20" s="29">
        <v>44</v>
      </c>
      <c r="X20" s="27">
        <v>-4.241E-3</v>
      </c>
      <c r="Y20" s="5">
        <v>29</v>
      </c>
      <c r="Z20" s="28">
        <v>2.3325969999999998</v>
      </c>
      <c r="AA20" s="29">
        <v>23</v>
      </c>
      <c r="AB20" s="30">
        <v>2818747</v>
      </c>
      <c r="AC20" s="7">
        <v>-1.0288E-2</v>
      </c>
      <c r="AD20" s="29">
        <v>28</v>
      </c>
      <c r="AE20" s="51"/>
      <c r="AF20" s="3">
        <v>6604</v>
      </c>
      <c r="AG20" s="4">
        <v>0.57802100000000001</v>
      </c>
      <c r="AH20" s="4">
        <v>0.42197899999999999</v>
      </c>
      <c r="AI20" s="3">
        <v>3745</v>
      </c>
      <c r="AJ20" s="3">
        <v>2734</v>
      </c>
      <c r="AK20" s="27">
        <v>-0.26150600000000002</v>
      </c>
      <c r="AL20" s="5">
        <v>49</v>
      </c>
      <c r="AM20" s="27">
        <v>-0.19268299999999999</v>
      </c>
      <c r="AN20" s="5">
        <v>44</v>
      </c>
      <c r="AO20" s="28">
        <v>2.3428849999999999</v>
      </c>
      <c r="AP20" s="29">
        <v>25</v>
      </c>
      <c r="AQ20" s="30">
        <v>2818747</v>
      </c>
      <c r="AR20" s="7">
        <v>-3.5477000000000002E-2</v>
      </c>
      <c r="AS20" s="29">
        <v>15</v>
      </c>
      <c r="AT20" s="51"/>
      <c r="AU20" s="3">
        <v>6704</v>
      </c>
      <c r="AV20" s="4">
        <v>0.57401899999999995</v>
      </c>
      <c r="AW20" s="4">
        <v>0.425981</v>
      </c>
      <c r="AX20" s="3">
        <v>3831</v>
      </c>
      <c r="AY20" s="3">
        <v>2843</v>
      </c>
      <c r="AZ20" s="27">
        <v>-0.26150600000000002</v>
      </c>
      <c r="BA20" s="5">
        <v>49</v>
      </c>
      <c r="BB20" s="27">
        <v>-0.112554</v>
      </c>
      <c r="BC20" s="5">
        <v>20</v>
      </c>
      <c r="BD20" s="28">
        <v>2.3783620000000001</v>
      </c>
      <c r="BE20" s="29">
        <v>26</v>
      </c>
      <c r="BF20" s="30">
        <v>2818747</v>
      </c>
      <c r="BG20" s="7">
        <v>-0.238758</v>
      </c>
      <c r="BH20" s="29">
        <v>29</v>
      </c>
      <c r="BI20" s="51"/>
      <c r="BJ20" s="3">
        <v>7377</v>
      </c>
      <c r="BK20" s="4">
        <v>0.59149700000000005</v>
      </c>
      <c r="BL20" s="4">
        <v>0.408503</v>
      </c>
      <c r="BM20" s="3">
        <v>4341</v>
      </c>
      <c r="BN20" s="3">
        <v>2998</v>
      </c>
      <c r="BO20" s="27">
        <v>-0.119681</v>
      </c>
      <c r="BP20" s="5">
        <v>43</v>
      </c>
      <c r="BQ20" s="27">
        <v>-9.5890000000000003E-2</v>
      </c>
      <c r="BR20" s="5">
        <v>21</v>
      </c>
      <c r="BS20" s="28">
        <v>2.6171199999999999</v>
      </c>
      <c r="BT20" s="29">
        <v>28</v>
      </c>
      <c r="BU20" s="30">
        <v>2818747</v>
      </c>
      <c r="BV20" s="7">
        <v>-0.35051100000000002</v>
      </c>
      <c r="BW20" s="29">
        <v>30</v>
      </c>
      <c r="BX20" s="51"/>
      <c r="BY20" s="3">
        <v>8365</v>
      </c>
      <c r="BZ20" s="4">
        <v>0.62018799999999996</v>
      </c>
      <c r="CA20" s="4">
        <v>0.37981199999999998</v>
      </c>
      <c r="CB20" s="3">
        <v>5155</v>
      </c>
      <c r="CC20" s="3">
        <v>3157</v>
      </c>
      <c r="CD20" s="27">
        <v>-0.17338700000000001</v>
      </c>
      <c r="CE20" s="5">
        <v>36</v>
      </c>
      <c r="CF20" s="27">
        <v>4.4990000000000002E-2</v>
      </c>
      <c r="CG20" s="5">
        <v>5</v>
      </c>
      <c r="CH20" s="28">
        <v>2.9676309999999999</v>
      </c>
      <c r="CI20" s="29">
        <v>28</v>
      </c>
      <c r="CJ20" s="30">
        <v>2818747</v>
      </c>
      <c r="CK20" s="7">
        <v>-0.19512199999999999</v>
      </c>
      <c r="CL20" s="29">
        <v>8</v>
      </c>
      <c r="CM20" s="51"/>
      <c r="CN20" s="3">
        <v>8915</v>
      </c>
      <c r="CO20" s="4">
        <v>0.64569699999999997</v>
      </c>
      <c r="CP20" s="4">
        <v>0.35430299999999998</v>
      </c>
      <c r="CQ20" s="3">
        <v>5717</v>
      </c>
      <c r="CR20" s="3">
        <v>3137</v>
      </c>
      <c r="CS20" s="27">
        <v>-0.131579</v>
      </c>
      <c r="CT20" s="5">
        <v>41</v>
      </c>
      <c r="CU20" s="27">
        <v>-0.131439</v>
      </c>
      <c r="CV20" s="5">
        <v>27</v>
      </c>
      <c r="CW20" s="28">
        <v>3.1627529999999999</v>
      </c>
      <c r="CX20" s="29">
        <v>29</v>
      </c>
      <c r="CY20" s="30">
        <v>2818747</v>
      </c>
      <c r="CZ20" s="7">
        <v>-0.35050999999999999</v>
      </c>
      <c r="DA20" s="29">
        <v>11</v>
      </c>
      <c r="DB20" s="51"/>
    </row>
    <row r="21" spans="1:106" ht="14.25">
      <c r="A21" s="2" t="s">
        <v>79</v>
      </c>
      <c r="B21" s="3">
        <v>1013</v>
      </c>
      <c r="C21" s="4">
        <v>0.61105600000000004</v>
      </c>
      <c r="D21" s="4">
        <v>0.38894400000000001</v>
      </c>
      <c r="E21" s="3">
        <v>619</v>
      </c>
      <c r="F21" s="3">
        <v>394</v>
      </c>
      <c r="G21" s="27">
        <v>8.4582000000000004E-2</v>
      </c>
      <c r="H21" s="29">
        <v>15</v>
      </c>
      <c r="I21" s="27">
        <v>0.18618299999999999</v>
      </c>
      <c r="J21" s="5">
        <v>13</v>
      </c>
      <c r="K21" s="28">
        <v>2.8177289999999999</v>
      </c>
      <c r="L21" s="29">
        <v>10</v>
      </c>
      <c r="M21" s="30">
        <v>4314113</v>
      </c>
      <c r="N21" s="7">
        <v>-0.71045899999999995</v>
      </c>
      <c r="O21" s="29">
        <v>48</v>
      </c>
      <c r="P21" s="51"/>
      <c r="Q21" s="3">
        <v>15221</v>
      </c>
      <c r="R21" s="4">
        <v>0.67702799999999996</v>
      </c>
      <c r="S21" s="4">
        <v>0.32297199999999998</v>
      </c>
      <c r="T21" s="3">
        <v>10280</v>
      </c>
      <c r="U21" s="3">
        <v>4904</v>
      </c>
      <c r="V21" s="27">
        <v>8.4582000000000004E-2</v>
      </c>
      <c r="W21" s="29">
        <v>15</v>
      </c>
      <c r="X21" s="27">
        <v>5.0521000000000003E-2</v>
      </c>
      <c r="Y21" s="5">
        <v>8</v>
      </c>
      <c r="Z21" s="28">
        <v>3.5281880000000001</v>
      </c>
      <c r="AA21" s="29">
        <v>7</v>
      </c>
      <c r="AB21" s="30">
        <v>4314113</v>
      </c>
      <c r="AC21" s="7">
        <v>0.16967599999999999</v>
      </c>
      <c r="AD21" s="29">
        <v>5</v>
      </c>
      <c r="AE21" s="51"/>
      <c r="AF21" s="3">
        <v>14489</v>
      </c>
      <c r="AG21" s="4">
        <v>0.66952599999999995</v>
      </c>
      <c r="AH21" s="4">
        <v>0.33047399999999999</v>
      </c>
      <c r="AI21" s="3">
        <v>9678</v>
      </c>
      <c r="AJ21" s="3">
        <v>4777</v>
      </c>
      <c r="AK21" s="27">
        <v>4.8467000000000003E-2</v>
      </c>
      <c r="AL21" s="5">
        <v>11</v>
      </c>
      <c r="AM21" s="27">
        <v>-0.22242500000000001</v>
      </c>
      <c r="AN21" s="5">
        <v>47</v>
      </c>
      <c r="AO21" s="28">
        <v>3.3585120000000002</v>
      </c>
      <c r="AP21" s="29">
        <v>9</v>
      </c>
      <c r="AQ21" s="30">
        <v>4314113</v>
      </c>
      <c r="AR21" s="7">
        <v>-8.5070000000000007E-2</v>
      </c>
      <c r="AS21" s="29">
        <v>27</v>
      </c>
      <c r="AT21" s="51"/>
      <c r="AU21" s="3">
        <v>14856</v>
      </c>
      <c r="AV21" s="4">
        <v>0.68783799999999995</v>
      </c>
      <c r="AW21" s="4">
        <v>0.312162</v>
      </c>
      <c r="AX21" s="3">
        <v>10169</v>
      </c>
      <c r="AY21" s="3">
        <v>4615</v>
      </c>
      <c r="AZ21" s="27">
        <v>4.8467000000000003E-2</v>
      </c>
      <c r="BA21" s="5">
        <v>11</v>
      </c>
      <c r="BB21" s="27">
        <v>-0.12239999999999999</v>
      </c>
      <c r="BC21" s="5">
        <v>22</v>
      </c>
      <c r="BD21" s="28">
        <v>3.4435820000000001</v>
      </c>
      <c r="BE21" s="29">
        <v>8</v>
      </c>
      <c r="BF21" s="30">
        <v>4314113</v>
      </c>
      <c r="BG21" s="7">
        <v>-0.34444999999999998</v>
      </c>
      <c r="BH21" s="29">
        <v>37</v>
      </c>
      <c r="BI21" s="51"/>
      <c r="BJ21" s="3">
        <v>16342</v>
      </c>
      <c r="BK21" s="4">
        <v>0.72478399999999998</v>
      </c>
      <c r="BL21" s="4">
        <v>0.27521600000000002</v>
      </c>
      <c r="BM21" s="3">
        <v>11806</v>
      </c>
      <c r="BN21" s="3">
        <v>4483</v>
      </c>
      <c r="BO21" s="27">
        <v>-6.0573000000000002E-2</v>
      </c>
      <c r="BP21" s="5">
        <v>29</v>
      </c>
      <c r="BQ21" s="27">
        <v>-8.2905000000000006E-2</v>
      </c>
      <c r="BR21" s="5">
        <v>18</v>
      </c>
      <c r="BS21" s="28">
        <v>3.7880319999999998</v>
      </c>
      <c r="BT21" s="29">
        <v>8</v>
      </c>
      <c r="BU21" s="30">
        <v>4314113</v>
      </c>
      <c r="BV21" s="7">
        <v>-0.35557800000000001</v>
      </c>
      <c r="BW21" s="29">
        <v>32</v>
      </c>
      <c r="BX21" s="51"/>
      <c r="BY21" s="3">
        <v>17876</v>
      </c>
      <c r="BZ21" s="4">
        <v>0.72281200000000001</v>
      </c>
      <c r="CA21" s="4">
        <v>0.27718799999999999</v>
      </c>
      <c r="CB21" s="3">
        <v>12861</v>
      </c>
      <c r="CC21" s="3">
        <v>4932</v>
      </c>
      <c r="CD21" s="27">
        <v>-1.7905000000000001E-2</v>
      </c>
      <c r="CE21" s="5">
        <v>11</v>
      </c>
      <c r="CF21" s="27">
        <v>-6.7076999999999998E-2</v>
      </c>
      <c r="CG21" s="5">
        <v>26</v>
      </c>
      <c r="CH21" s="28">
        <v>4.1436099999999998</v>
      </c>
      <c r="CI21" s="29">
        <v>9</v>
      </c>
      <c r="CJ21" s="30">
        <v>4314113</v>
      </c>
      <c r="CK21" s="7">
        <v>-0.319185</v>
      </c>
      <c r="CL21" s="29">
        <v>25</v>
      </c>
      <c r="CM21" s="51"/>
      <c r="CN21" s="3">
        <v>19253</v>
      </c>
      <c r="CO21" s="4">
        <v>0.72554600000000002</v>
      </c>
      <c r="CP21" s="4">
        <v>0.27445399999999998</v>
      </c>
      <c r="CQ21" s="3">
        <v>13908</v>
      </c>
      <c r="CR21" s="3">
        <v>5261</v>
      </c>
      <c r="CS21" s="27">
        <v>0.11806800000000001</v>
      </c>
      <c r="CT21" s="5">
        <v>9</v>
      </c>
      <c r="CU21" s="27">
        <v>-0.111854</v>
      </c>
      <c r="CV21" s="5">
        <v>21</v>
      </c>
      <c r="CW21" s="28">
        <v>4.4627949999999998</v>
      </c>
      <c r="CX21" s="29">
        <v>11</v>
      </c>
      <c r="CY21" s="30">
        <v>4314113</v>
      </c>
      <c r="CZ21" s="7">
        <v>-0.52270300000000003</v>
      </c>
      <c r="DA21" s="29">
        <v>32</v>
      </c>
      <c r="DB21" s="51"/>
    </row>
    <row r="22" spans="1:106" ht="14.25">
      <c r="A22" s="2" t="s">
        <v>80</v>
      </c>
      <c r="B22" s="3">
        <v>966</v>
      </c>
      <c r="C22" s="4">
        <v>0.24504699999999999</v>
      </c>
      <c r="D22" s="4">
        <v>0.75495299999999999</v>
      </c>
      <c r="E22" s="3">
        <v>235</v>
      </c>
      <c r="F22" s="3">
        <v>724</v>
      </c>
      <c r="G22" s="27">
        <v>0.111623</v>
      </c>
      <c r="H22" s="29">
        <v>8</v>
      </c>
      <c r="I22" s="27">
        <v>4.7722000000000001E-2</v>
      </c>
      <c r="J22" s="5">
        <v>32</v>
      </c>
      <c r="K22" s="28">
        <v>2.5805440000000002</v>
      </c>
      <c r="L22" s="29">
        <v>13</v>
      </c>
      <c r="M22" s="30">
        <v>4492076</v>
      </c>
      <c r="N22" s="7">
        <v>-0.36286099999999999</v>
      </c>
      <c r="O22" s="29">
        <v>32</v>
      </c>
      <c r="P22" s="51"/>
      <c r="Q22" s="3">
        <v>13222</v>
      </c>
      <c r="R22" s="4">
        <v>0.300703</v>
      </c>
      <c r="S22" s="4">
        <v>0.69929699999999995</v>
      </c>
      <c r="T22" s="3">
        <v>3938</v>
      </c>
      <c r="U22" s="3">
        <v>9158</v>
      </c>
      <c r="V22" s="27">
        <v>0.111623</v>
      </c>
      <c r="W22" s="29">
        <v>8</v>
      </c>
      <c r="X22" s="27">
        <v>8.005E-3</v>
      </c>
      <c r="Y22" s="5">
        <v>24</v>
      </c>
      <c r="Z22" s="28">
        <v>2.9434049999999998</v>
      </c>
      <c r="AA22" s="29">
        <v>18</v>
      </c>
      <c r="AB22" s="30">
        <v>4492076</v>
      </c>
      <c r="AC22" s="7">
        <v>2.3151999999999999E-2</v>
      </c>
      <c r="AD22" s="29">
        <v>23</v>
      </c>
      <c r="AE22" s="51"/>
      <c r="AF22" s="3">
        <v>13118</v>
      </c>
      <c r="AG22" s="4">
        <v>0.28351799999999999</v>
      </c>
      <c r="AH22" s="4">
        <v>0.71648199999999995</v>
      </c>
      <c r="AI22" s="3">
        <v>3688</v>
      </c>
      <c r="AJ22" s="3">
        <v>9320</v>
      </c>
      <c r="AK22" s="27">
        <v>7.535E-2</v>
      </c>
      <c r="AL22" s="5">
        <v>5</v>
      </c>
      <c r="AM22" s="27">
        <v>-5.6294999999999998E-2</v>
      </c>
      <c r="AN22" s="5">
        <v>15</v>
      </c>
      <c r="AO22" s="28">
        <v>2.9202530000000002</v>
      </c>
      <c r="AP22" s="29">
        <v>17</v>
      </c>
      <c r="AQ22" s="30">
        <v>4492076</v>
      </c>
      <c r="AR22" s="7">
        <v>-8.2812999999999998E-2</v>
      </c>
      <c r="AS22" s="29">
        <v>25</v>
      </c>
      <c r="AT22" s="51"/>
      <c r="AU22" s="3">
        <v>13490</v>
      </c>
      <c r="AV22" s="4">
        <v>0.28253400000000001</v>
      </c>
      <c r="AW22" s="4">
        <v>0.71746600000000005</v>
      </c>
      <c r="AX22" s="3">
        <v>3782</v>
      </c>
      <c r="AY22" s="3">
        <v>9604</v>
      </c>
      <c r="AZ22" s="27">
        <v>7.535E-2</v>
      </c>
      <c r="BA22" s="5">
        <v>5</v>
      </c>
      <c r="BB22" s="27">
        <v>-8.0037999999999998E-2</v>
      </c>
      <c r="BC22" s="5">
        <v>11</v>
      </c>
      <c r="BD22" s="28">
        <v>3.003066</v>
      </c>
      <c r="BE22" s="29">
        <v>17</v>
      </c>
      <c r="BF22" s="30">
        <v>4492076</v>
      </c>
      <c r="BG22" s="7">
        <v>-0.23441300000000001</v>
      </c>
      <c r="BH22" s="29">
        <v>28</v>
      </c>
      <c r="BI22" s="51"/>
      <c r="BJ22" s="3">
        <v>14543</v>
      </c>
      <c r="BK22" s="4">
        <v>0.28586299999999998</v>
      </c>
      <c r="BL22" s="4">
        <v>0.71413700000000002</v>
      </c>
      <c r="BM22" s="3">
        <v>4121</v>
      </c>
      <c r="BN22" s="3">
        <v>10295</v>
      </c>
      <c r="BO22" s="27">
        <v>-5.3387999999999998E-2</v>
      </c>
      <c r="BP22" s="5">
        <v>27</v>
      </c>
      <c r="BQ22" s="27">
        <v>9.4300000000000004E-4</v>
      </c>
      <c r="BR22" s="5">
        <v>10</v>
      </c>
      <c r="BS22" s="28">
        <v>3.237479</v>
      </c>
      <c r="BT22" s="29">
        <v>18</v>
      </c>
      <c r="BU22" s="30">
        <v>4492076</v>
      </c>
      <c r="BV22" s="7">
        <v>-0.179872</v>
      </c>
      <c r="BW22" s="29">
        <v>9</v>
      </c>
      <c r="BX22" s="51"/>
      <c r="BY22" s="3">
        <v>15351</v>
      </c>
      <c r="BZ22" s="4">
        <v>0.31880999999999998</v>
      </c>
      <c r="CA22" s="4">
        <v>0.68118999999999996</v>
      </c>
      <c r="CB22" s="3">
        <v>4866</v>
      </c>
      <c r="CC22" s="3">
        <v>10397</v>
      </c>
      <c r="CD22" s="27">
        <v>-9.1280000000000007E-3</v>
      </c>
      <c r="CE22" s="5">
        <v>10</v>
      </c>
      <c r="CF22" s="27">
        <v>-5.5209000000000001E-2</v>
      </c>
      <c r="CG22" s="5">
        <v>23</v>
      </c>
      <c r="CH22" s="28">
        <v>3.417351</v>
      </c>
      <c r="CI22" s="29">
        <v>22</v>
      </c>
      <c r="CJ22" s="30">
        <v>4492076</v>
      </c>
      <c r="CK22" s="7">
        <v>-0.121325</v>
      </c>
      <c r="CL22" s="29">
        <v>4</v>
      </c>
      <c r="CM22" s="51"/>
      <c r="CN22" s="3">
        <v>15896</v>
      </c>
      <c r="CO22" s="4">
        <v>0.34516999999999998</v>
      </c>
      <c r="CP22" s="4">
        <v>0.65483000000000002</v>
      </c>
      <c r="CQ22" s="3">
        <v>5453</v>
      </c>
      <c r="CR22" s="3">
        <v>10345</v>
      </c>
      <c r="CS22" s="27">
        <v>2.4108000000000001E-2</v>
      </c>
      <c r="CT22" s="5">
        <v>19</v>
      </c>
      <c r="CU22" s="27">
        <v>-4.0991E-2</v>
      </c>
      <c r="CV22" s="5">
        <v>10</v>
      </c>
      <c r="CW22" s="28">
        <v>3.5386760000000002</v>
      </c>
      <c r="CX22" s="29">
        <v>26</v>
      </c>
      <c r="CY22" s="30">
        <v>4492076</v>
      </c>
      <c r="CZ22" s="7">
        <v>-0.241091</v>
      </c>
      <c r="DA22" s="29">
        <v>7</v>
      </c>
      <c r="DB22" s="51"/>
    </row>
    <row r="23" spans="1:106" ht="14.25">
      <c r="A23" s="2" t="s">
        <v>81</v>
      </c>
      <c r="B23" s="3">
        <v>80</v>
      </c>
      <c r="C23" s="4">
        <v>0.77215199999999995</v>
      </c>
      <c r="D23" s="4">
        <v>0.22784799999999999</v>
      </c>
      <c r="E23" s="3">
        <v>61</v>
      </c>
      <c r="F23" s="3">
        <v>18</v>
      </c>
      <c r="G23" s="27">
        <v>-0.120879</v>
      </c>
      <c r="H23" s="29">
        <v>45</v>
      </c>
      <c r="I23" s="27">
        <v>-0.111111</v>
      </c>
      <c r="J23" s="5">
        <v>47</v>
      </c>
      <c r="K23" s="28">
        <v>0.72821000000000002</v>
      </c>
      <c r="L23" s="29">
        <v>50</v>
      </c>
      <c r="M23" s="30">
        <v>1318301</v>
      </c>
      <c r="N23" s="7">
        <v>-0.34969299999999998</v>
      </c>
      <c r="O23" s="29">
        <v>29</v>
      </c>
      <c r="P23" s="51"/>
      <c r="Q23" s="3">
        <v>1421</v>
      </c>
      <c r="R23" s="4">
        <v>0.83404299999999998</v>
      </c>
      <c r="S23" s="4">
        <v>0.16595699999999999</v>
      </c>
      <c r="T23" s="3">
        <v>1176</v>
      </c>
      <c r="U23" s="3">
        <v>234</v>
      </c>
      <c r="V23" s="27">
        <v>-0.120879</v>
      </c>
      <c r="W23" s="29">
        <v>45</v>
      </c>
      <c r="X23" s="27">
        <v>-4.4385000000000001E-2</v>
      </c>
      <c r="Y23" s="5">
        <v>47</v>
      </c>
      <c r="Z23" s="28">
        <v>1.0779030000000001</v>
      </c>
      <c r="AA23" s="29">
        <v>48</v>
      </c>
      <c r="AB23" s="30">
        <v>1318301</v>
      </c>
      <c r="AC23" s="7">
        <v>-5.0063999999999997E-2</v>
      </c>
      <c r="AD23" s="29">
        <v>39</v>
      </c>
      <c r="AE23" s="51"/>
      <c r="AF23" s="3">
        <v>1487</v>
      </c>
      <c r="AG23" s="4">
        <v>0.83412600000000003</v>
      </c>
      <c r="AH23" s="4">
        <v>0.16587399999999999</v>
      </c>
      <c r="AI23" s="3">
        <v>1227</v>
      </c>
      <c r="AJ23" s="3">
        <v>244</v>
      </c>
      <c r="AK23" s="27">
        <v>-0.14893600000000001</v>
      </c>
      <c r="AL23" s="5">
        <v>41</v>
      </c>
      <c r="AM23" s="27">
        <v>-0.17431199999999999</v>
      </c>
      <c r="AN23" s="5">
        <v>42</v>
      </c>
      <c r="AO23" s="28">
        <v>1.1279669999999999</v>
      </c>
      <c r="AP23" s="29">
        <v>46</v>
      </c>
      <c r="AQ23" s="30">
        <v>1318301</v>
      </c>
      <c r="AR23" s="7">
        <v>-0.23894399999999999</v>
      </c>
      <c r="AS23" s="29">
        <v>41</v>
      </c>
      <c r="AT23" s="51"/>
      <c r="AU23" s="3">
        <v>1802</v>
      </c>
      <c r="AV23" s="4">
        <v>0.83800399999999997</v>
      </c>
      <c r="AW23" s="4">
        <v>0.161996</v>
      </c>
      <c r="AX23" s="3">
        <v>1495</v>
      </c>
      <c r="AY23" s="3">
        <v>289</v>
      </c>
      <c r="AZ23" s="27">
        <v>-0.14893600000000001</v>
      </c>
      <c r="BA23" s="5">
        <v>41</v>
      </c>
      <c r="BB23" s="27">
        <v>-0.15503900000000001</v>
      </c>
      <c r="BC23" s="5">
        <v>30</v>
      </c>
      <c r="BD23" s="28">
        <v>1.366911</v>
      </c>
      <c r="BE23" s="29">
        <v>42</v>
      </c>
      <c r="BF23" s="30">
        <v>1318301</v>
      </c>
      <c r="BG23" s="7">
        <v>-0.160054</v>
      </c>
      <c r="BH23" s="29">
        <v>16</v>
      </c>
      <c r="BI23" s="51"/>
      <c r="BJ23" s="3">
        <v>2013</v>
      </c>
      <c r="BK23" s="4">
        <v>0.82515000000000005</v>
      </c>
      <c r="BL23" s="4">
        <v>0.17485000000000001</v>
      </c>
      <c r="BM23" s="3">
        <v>1647</v>
      </c>
      <c r="BN23" s="3">
        <v>349</v>
      </c>
      <c r="BO23" s="27">
        <v>-2.1739000000000001E-2</v>
      </c>
      <c r="BP23" s="5">
        <v>20</v>
      </c>
      <c r="BQ23" s="27">
        <v>2.3810000000000001E-2</v>
      </c>
      <c r="BR23" s="5">
        <v>7</v>
      </c>
      <c r="BS23" s="28">
        <v>1.5269649999999999</v>
      </c>
      <c r="BT23" s="29">
        <v>42</v>
      </c>
      <c r="BU23" s="30">
        <v>1318301</v>
      </c>
      <c r="BV23" s="7">
        <v>-0.24273700000000001</v>
      </c>
      <c r="BW23" s="29">
        <v>18</v>
      </c>
      <c r="BX23" s="51"/>
      <c r="BY23" s="3">
        <v>2333</v>
      </c>
      <c r="BZ23" s="4">
        <v>0.83556900000000001</v>
      </c>
      <c r="CA23" s="4">
        <v>0.16443099999999999</v>
      </c>
      <c r="CB23" s="3">
        <v>1931</v>
      </c>
      <c r="CC23" s="3">
        <v>380</v>
      </c>
      <c r="CD23" s="27">
        <v>-0.210145</v>
      </c>
      <c r="CE23" s="5">
        <v>42</v>
      </c>
      <c r="CF23" s="27">
        <v>-0.19230800000000001</v>
      </c>
      <c r="CG23" s="5">
        <v>44</v>
      </c>
      <c r="CH23" s="28">
        <v>1.7697020000000001</v>
      </c>
      <c r="CI23" s="29">
        <v>42</v>
      </c>
      <c r="CJ23" s="30">
        <v>1318301</v>
      </c>
      <c r="CK23" s="7">
        <v>-0.486232</v>
      </c>
      <c r="CL23" s="29">
        <v>41</v>
      </c>
      <c r="CM23" s="51"/>
      <c r="CN23" s="3">
        <v>2974</v>
      </c>
      <c r="CO23" s="4">
        <v>0.86107299999999998</v>
      </c>
      <c r="CP23" s="4">
        <v>0.13892699999999999</v>
      </c>
      <c r="CQ23" s="3">
        <v>2535</v>
      </c>
      <c r="CR23" s="3">
        <v>409</v>
      </c>
      <c r="CS23" s="27">
        <v>2.3810000000000001E-2</v>
      </c>
      <c r="CT23" s="5">
        <v>20</v>
      </c>
      <c r="CU23" s="27">
        <v>-0.28110600000000002</v>
      </c>
      <c r="CV23" s="5">
        <v>50</v>
      </c>
      <c r="CW23" s="28">
        <v>2.2559339999999999</v>
      </c>
      <c r="CX23" s="29">
        <v>37</v>
      </c>
      <c r="CY23" s="30">
        <v>1318301</v>
      </c>
      <c r="CZ23" s="7">
        <v>-0.417962</v>
      </c>
      <c r="DA23" s="29">
        <v>20</v>
      </c>
      <c r="DB23" s="51"/>
    </row>
    <row r="24" spans="1:106" ht="14.25">
      <c r="A24" s="2" t="s">
        <v>82</v>
      </c>
      <c r="B24" s="3">
        <v>1373</v>
      </c>
      <c r="C24" s="4">
        <v>0.65884100000000001</v>
      </c>
      <c r="D24" s="4">
        <v>0.34115899999999999</v>
      </c>
      <c r="E24" s="3">
        <v>898</v>
      </c>
      <c r="F24" s="3">
        <v>465</v>
      </c>
      <c r="G24" s="27">
        <v>7.0983000000000004E-2</v>
      </c>
      <c r="H24" s="29">
        <v>18</v>
      </c>
      <c r="I24" s="27">
        <v>0.30142200000000002</v>
      </c>
      <c r="J24" s="5">
        <v>6</v>
      </c>
      <c r="K24" s="28">
        <v>2.8907910000000001</v>
      </c>
      <c r="L24" s="29">
        <v>8</v>
      </c>
      <c r="M24" s="30">
        <v>5699478</v>
      </c>
      <c r="N24" s="7">
        <v>-0.162471</v>
      </c>
      <c r="O24" s="29">
        <v>6</v>
      </c>
      <c r="P24" s="51"/>
      <c r="Q24" s="3">
        <v>17402</v>
      </c>
      <c r="R24" s="4">
        <v>0.67712300000000003</v>
      </c>
      <c r="S24" s="4">
        <v>0.32287700000000003</v>
      </c>
      <c r="T24" s="3">
        <v>11700</v>
      </c>
      <c r="U24" s="3">
        <v>5579</v>
      </c>
      <c r="V24" s="27">
        <v>7.0983000000000004E-2</v>
      </c>
      <c r="W24" s="29">
        <v>18</v>
      </c>
      <c r="X24" s="27">
        <v>2.1245E-2</v>
      </c>
      <c r="Y24" s="5">
        <v>14</v>
      </c>
      <c r="Z24" s="28">
        <v>3.0532620000000001</v>
      </c>
      <c r="AA24" s="29">
        <v>13</v>
      </c>
      <c r="AB24" s="30">
        <v>5699478</v>
      </c>
      <c r="AC24" s="7">
        <v>6.3689999999999997E-2</v>
      </c>
      <c r="AD24" s="29">
        <v>11</v>
      </c>
      <c r="AE24" s="51"/>
      <c r="AF24" s="3">
        <v>17039</v>
      </c>
      <c r="AG24" s="4">
        <v>0.667435</v>
      </c>
      <c r="AH24" s="4">
        <v>0.332565</v>
      </c>
      <c r="AI24" s="3">
        <v>11287</v>
      </c>
      <c r="AJ24" s="3">
        <v>5624</v>
      </c>
      <c r="AK24" s="27">
        <v>4.5490000000000003E-2</v>
      </c>
      <c r="AL24" s="5">
        <v>13</v>
      </c>
      <c r="AM24" s="27">
        <v>-0.23716599999999999</v>
      </c>
      <c r="AN24" s="5">
        <v>49</v>
      </c>
      <c r="AO24" s="28">
        <v>2.9895719999999999</v>
      </c>
      <c r="AP24" s="29">
        <v>14</v>
      </c>
      <c r="AQ24" s="30">
        <v>5699478</v>
      </c>
      <c r="AR24" s="7">
        <v>-0.15018899999999999</v>
      </c>
      <c r="AS24" s="29">
        <v>33</v>
      </c>
      <c r="AT24" s="51"/>
      <c r="AU24" s="3">
        <v>17895</v>
      </c>
      <c r="AV24" s="4">
        <v>0.698353</v>
      </c>
      <c r="AW24" s="4">
        <v>0.301647</v>
      </c>
      <c r="AX24" s="3">
        <v>12379</v>
      </c>
      <c r="AY24" s="3">
        <v>5347</v>
      </c>
      <c r="AZ24" s="27">
        <v>4.5490000000000003E-2</v>
      </c>
      <c r="BA24" s="5">
        <v>13</v>
      </c>
      <c r="BB24" s="27">
        <v>-9.4302999999999998E-2</v>
      </c>
      <c r="BC24" s="5">
        <v>16</v>
      </c>
      <c r="BD24" s="28">
        <v>3.139761</v>
      </c>
      <c r="BE24" s="29">
        <v>14</v>
      </c>
      <c r="BF24" s="30">
        <v>5699478</v>
      </c>
      <c r="BG24" s="7">
        <v>-0.320907</v>
      </c>
      <c r="BH24" s="29">
        <v>35</v>
      </c>
      <c r="BI24" s="51"/>
      <c r="BJ24" s="3">
        <v>19724</v>
      </c>
      <c r="BK24" s="4">
        <v>0.73044100000000001</v>
      </c>
      <c r="BL24" s="4">
        <v>0.26955899999999999</v>
      </c>
      <c r="BM24" s="3">
        <v>14294</v>
      </c>
      <c r="BN24" s="3">
        <v>5275</v>
      </c>
      <c r="BO24" s="27">
        <v>-0.13240099999999999</v>
      </c>
      <c r="BP24" s="5">
        <v>45</v>
      </c>
      <c r="BQ24" s="27">
        <v>-0.11529499999999999</v>
      </c>
      <c r="BR24" s="5">
        <v>25</v>
      </c>
      <c r="BS24" s="28">
        <v>3.4606680000000001</v>
      </c>
      <c r="BT24" s="29">
        <v>15</v>
      </c>
      <c r="BU24" s="30">
        <v>5699478</v>
      </c>
      <c r="BV24" s="7">
        <v>-0.34511900000000001</v>
      </c>
      <c r="BW24" s="29">
        <v>28</v>
      </c>
      <c r="BX24" s="51"/>
      <c r="BY24" s="3">
        <v>21691</v>
      </c>
      <c r="BZ24" s="4">
        <v>0.77105699999999999</v>
      </c>
      <c r="CA24" s="4">
        <v>0.22894300000000001</v>
      </c>
      <c r="CB24" s="3">
        <v>16597</v>
      </c>
      <c r="CC24" s="3">
        <v>4928</v>
      </c>
      <c r="CD24" s="27">
        <v>-6.6802E-2</v>
      </c>
      <c r="CE24" s="5">
        <v>20</v>
      </c>
      <c r="CF24" s="27">
        <v>3.7883E-2</v>
      </c>
      <c r="CG24" s="5">
        <v>7</v>
      </c>
      <c r="CH24" s="28">
        <v>3.805787</v>
      </c>
      <c r="CI24" s="29">
        <v>18</v>
      </c>
      <c r="CJ24" s="30">
        <v>5699478</v>
      </c>
      <c r="CK24" s="7">
        <v>-0.24510999999999999</v>
      </c>
      <c r="CL24" s="29">
        <v>17</v>
      </c>
      <c r="CM24" s="51"/>
      <c r="CN24" s="3">
        <v>23088</v>
      </c>
      <c r="CO24" s="4">
        <v>0.80686000000000002</v>
      </c>
      <c r="CP24" s="4">
        <v>0.19314000000000001</v>
      </c>
      <c r="CQ24" s="3">
        <v>18490</v>
      </c>
      <c r="CR24" s="3">
        <v>4426</v>
      </c>
      <c r="CS24" s="27">
        <v>-1.1650000000000001E-2</v>
      </c>
      <c r="CT24" s="5">
        <v>29</v>
      </c>
      <c r="CU24" s="27">
        <v>-0.108311</v>
      </c>
      <c r="CV24" s="5">
        <v>18</v>
      </c>
      <c r="CW24" s="28">
        <v>4.050897</v>
      </c>
      <c r="CX24" s="29">
        <v>21</v>
      </c>
      <c r="CY24" s="30">
        <v>5699478</v>
      </c>
      <c r="CZ24" s="7">
        <v>-0.37775399999999998</v>
      </c>
      <c r="DA24" s="29">
        <v>15</v>
      </c>
      <c r="DB24" s="51"/>
    </row>
    <row r="25" spans="1:106" ht="14.25">
      <c r="A25" s="2" t="s">
        <v>83</v>
      </c>
      <c r="B25" s="3">
        <v>593</v>
      </c>
      <c r="C25" s="4">
        <v>0.616838</v>
      </c>
      <c r="D25" s="4">
        <v>0.383162</v>
      </c>
      <c r="E25" s="3">
        <v>359</v>
      </c>
      <c r="F25" s="3">
        <v>223</v>
      </c>
      <c r="G25" s="27">
        <v>-1.1667E-2</v>
      </c>
      <c r="H25" s="29">
        <v>34</v>
      </c>
      <c r="I25" s="27">
        <v>6.6546999999999995E-2</v>
      </c>
      <c r="J25" s="5">
        <v>30</v>
      </c>
      <c r="K25" s="28">
        <v>1.0792299999999999</v>
      </c>
      <c r="L25" s="29">
        <v>42</v>
      </c>
      <c r="M25" s="30">
        <v>6593587</v>
      </c>
      <c r="N25" s="7">
        <v>-0.171986</v>
      </c>
      <c r="O25" s="29">
        <v>10</v>
      </c>
      <c r="P25" s="51"/>
      <c r="Q25" s="3">
        <v>8250</v>
      </c>
      <c r="R25" s="4">
        <v>0.64775799999999994</v>
      </c>
      <c r="S25" s="4">
        <v>0.352242</v>
      </c>
      <c r="T25" s="3">
        <v>5287</v>
      </c>
      <c r="U25" s="3">
        <v>2875</v>
      </c>
      <c r="V25" s="27">
        <v>-1.1667E-2</v>
      </c>
      <c r="W25" s="29">
        <v>34</v>
      </c>
      <c r="X25" s="27">
        <v>-2.1770000000000001E-3</v>
      </c>
      <c r="Y25" s="5">
        <v>27</v>
      </c>
      <c r="Z25" s="28">
        <v>1.2512160000000001</v>
      </c>
      <c r="AA25" s="29">
        <v>45</v>
      </c>
      <c r="AB25" s="30">
        <v>6593587</v>
      </c>
      <c r="AC25" s="7">
        <v>-2.7299999999999998E-3</v>
      </c>
      <c r="AD25" s="29">
        <v>27</v>
      </c>
      <c r="AE25" s="51"/>
      <c r="AF25" s="3">
        <v>8268</v>
      </c>
      <c r="AG25" s="4">
        <v>0.679593</v>
      </c>
      <c r="AH25" s="4">
        <v>0.320407</v>
      </c>
      <c r="AI25" s="3">
        <v>5538</v>
      </c>
      <c r="AJ25" s="3">
        <v>2611</v>
      </c>
      <c r="AK25" s="27">
        <v>-7.8740000000000004E-2</v>
      </c>
      <c r="AL25" s="5">
        <v>31</v>
      </c>
      <c r="AM25" s="27">
        <v>-0.14984700000000001</v>
      </c>
      <c r="AN25" s="5">
        <v>40</v>
      </c>
      <c r="AO25" s="28">
        <v>1.253946</v>
      </c>
      <c r="AP25" s="29">
        <v>45</v>
      </c>
      <c r="AQ25" s="30">
        <v>6593587</v>
      </c>
      <c r="AR25" s="7">
        <v>-7.8409000000000006E-2</v>
      </c>
      <c r="AS25" s="29">
        <v>23</v>
      </c>
      <c r="AT25" s="51"/>
      <c r="AU25" s="3">
        <v>8785</v>
      </c>
      <c r="AV25" s="4">
        <v>0.73906499999999997</v>
      </c>
      <c r="AW25" s="4">
        <v>0.26093499999999997</v>
      </c>
      <c r="AX25" s="3">
        <v>6421</v>
      </c>
      <c r="AY25" s="3">
        <v>2267</v>
      </c>
      <c r="AZ25" s="27">
        <v>-7.8740000000000004E-2</v>
      </c>
      <c r="BA25" s="5">
        <v>31</v>
      </c>
      <c r="BB25" s="27">
        <v>-2.9673999999999999E-2</v>
      </c>
      <c r="BC25" s="5">
        <v>6</v>
      </c>
      <c r="BD25" s="28">
        <v>1.332355</v>
      </c>
      <c r="BE25" s="29">
        <v>44</v>
      </c>
      <c r="BF25" s="30">
        <v>6593587</v>
      </c>
      <c r="BG25" s="7">
        <v>-0.18942700000000001</v>
      </c>
      <c r="BH25" s="29">
        <v>20</v>
      </c>
      <c r="BI25" s="51"/>
      <c r="BJ25" s="3">
        <v>10034</v>
      </c>
      <c r="BK25" s="4">
        <v>0.78750600000000004</v>
      </c>
      <c r="BL25" s="4">
        <v>0.21249399999999999</v>
      </c>
      <c r="BM25" s="3">
        <v>7816</v>
      </c>
      <c r="BN25" s="3">
        <v>2109</v>
      </c>
      <c r="BO25" s="27">
        <v>-0.11745999999999999</v>
      </c>
      <c r="BP25" s="5">
        <v>42</v>
      </c>
      <c r="BQ25" s="27">
        <v>-0.30371900000000002</v>
      </c>
      <c r="BR25" s="5">
        <v>50</v>
      </c>
      <c r="BS25" s="28">
        <v>1.521782</v>
      </c>
      <c r="BT25" s="29">
        <v>43</v>
      </c>
      <c r="BU25" s="30">
        <v>6593587</v>
      </c>
      <c r="BV25" s="7">
        <v>-0.31545800000000002</v>
      </c>
      <c r="BW25" s="29">
        <v>25</v>
      </c>
      <c r="BX25" s="51"/>
      <c r="BY25" s="3">
        <v>12114</v>
      </c>
      <c r="BZ25" s="4">
        <v>0.79215000000000002</v>
      </c>
      <c r="CA25" s="4">
        <v>0.20785000000000001</v>
      </c>
      <c r="CB25" s="3">
        <v>9486</v>
      </c>
      <c r="CC25" s="3">
        <v>2489</v>
      </c>
      <c r="CD25" s="27">
        <v>-7.2340000000000002E-2</v>
      </c>
      <c r="CE25" s="5">
        <v>21</v>
      </c>
      <c r="CF25" s="27">
        <v>-0.27108399999999999</v>
      </c>
      <c r="CG25" s="5">
        <v>50</v>
      </c>
      <c r="CH25" s="28">
        <v>1.83724</v>
      </c>
      <c r="CI25" s="29">
        <v>41</v>
      </c>
      <c r="CJ25" s="30">
        <v>6593587</v>
      </c>
      <c r="CK25" s="7">
        <v>-0.64608200000000005</v>
      </c>
      <c r="CL25" s="29">
        <v>45</v>
      </c>
      <c r="CM25" s="51"/>
      <c r="CN25" s="3">
        <v>16374</v>
      </c>
      <c r="CO25" s="4">
        <v>0.75057200000000002</v>
      </c>
      <c r="CP25" s="4">
        <v>0.24942800000000001</v>
      </c>
      <c r="CQ25" s="3">
        <v>12130</v>
      </c>
      <c r="CR25" s="3">
        <v>4031</v>
      </c>
      <c r="CS25" s="27">
        <v>-0.11548600000000001</v>
      </c>
      <c r="CT25" s="5">
        <v>40</v>
      </c>
      <c r="CU25" s="27">
        <v>-5.9880000000000003E-3</v>
      </c>
      <c r="CV25" s="5">
        <v>7</v>
      </c>
      <c r="CW25" s="28">
        <v>2.4833219999999998</v>
      </c>
      <c r="CX25" s="29">
        <v>33</v>
      </c>
      <c r="CY25" s="30">
        <v>6593587</v>
      </c>
      <c r="CZ25" s="7">
        <v>-0.51656299999999999</v>
      </c>
      <c r="DA25" s="29">
        <v>31</v>
      </c>
      <c r="DB25" s="51"/>
    </row>
    <row r="26" spans="1:106" ht="14.25">
      <c r="A26" s="2" t="s">
        <v>84</v>
      </c>
      <c r="B26" s="3">
        <v>2124</v>
      </c>
      <c r="C26" s="4">
        <v>0.73806099999999997</v>
      </c>
      <c r="D26" s="4">
        <v>0.26193899999999998</v>
      </c>
      <c r="E26" s="3">
        <v>1561</v>
      </c>
      <c r="F26" s="3">
        <v>554</v>
      </c>
      <c r="G26" s="27">
        <v>8.9231000000000005E-2</v>
      </c>
      <c r="H26" s="29">
        <v>12</v>
      </c>
      <c r="I26" s="27">
        <v>6.2E-2</v>
      </c>
      <c r="J26" s="5">
        <v>31</v>
      </c>
      <c r="K26" s="28">
        <v>2.5565389999999999</v>
      </c>
      <c r="L26" s="29">
        <v>14</v>
      </c>
      <c r="M26" s="30">
        <v>9969727</v>
      </c>
      <c r="N26" s="7">
        <v>-0.40201700000000001</v>
      </c>
      <c r="O26" s="29">
        <v>33</v>
      </c>
      <c r="P26" s="51"/>
      <c r="Q26" s="3">
        <v>29496</v>
      </c>
      <c r="R26" s="4">
        <v>0.77177200000000001</v>
      </c>
      <c r="S26" s="4">
        <v>0.22822799999999999</v>
      </c>
      <c r="T26" s="3">
        <v>22704</v>
      </c>
      <c r="U26" s="3">
        <v>6714</v>
      </c>
      <c r="V26" s="27">
        <v>8.9231000000000005E-2</v>
      </c>
      <c r="W26" s="29">
        <v>12</v>
      </c>
      <c r="X26" s="27">
        <v>2.8900000000000002E-3</v>
      </c>
      <c r="Y26" s="5">
        <v>26</v>
      </c>
      <c r="Z26" s="28">
        <v>2.9585560000000002</v>
      </c>
      <c r="AA26" s="29">
        <v>17</v>
      </c>
      <c r="AB26" s="30">
        <v>9969727</v>
      </c>
      <c r="AC26" s="7">
        <v>8.626E-3</v>
      </c>
      <c r="AD26" s="29">
        <v>26</v>
      </c>
      <c r="AE26" s="51"/>
      <c r="AF26" s="3">
        <v>29410</v>
      </c>
      <c r="AG26" s="4">
        <v>0.77583500000000005</v>
      </c>
      <c r="AH26" s="4">
        <v>0.224165</v>
      </c>
      <c r="AI26" s="3">
        <v>22718</v>
      </c>
      <c r="AJ26" s="3">
        <v>6564</v>
      </c>
      <c r="AK26" s="27">
        <v>3.0606999999999999E-2</v>
      </c>
      <c r="AL26" s="5">
        <v>14</v>
      </c>
      <c r="AM26" s="27">
        <v>-0.105145</v>
      </c>
      <c r="AN26" s="5">
        <v>27</v>
      </c>
      <c r="AO26" s="28">
        <v>2.9499300000000002</v>
      </c>
      <c r="AP26" s="29">
        <v>16</v>
      </c>
      <c r="AQ26" s="30">
        <v>9969727</v>
      </c>
      <c r="AR26" s="7">
        <v>-0.22769</v>
      </c>
      <c r="AS26" s="29">
        <v>39</v>
      </c>
      <c r="AT26" s="51"/>
      <c r="AU26" s="3">
        <v>31680</v>
      </c>
      <c r="AV26" s="4">
        <v>0.78338300000000005</v>
      </c>
      <c r="AW26" s="4">
        <v>0.216617</v>
      </c>
      <c r="AX26" s="3">
        <v>24722</v>
      </c>
      <c r="AY26" s="3">
        <v>6836</v>
      </c>
      <c r="AZ26" s="27">
        <v>3.0606999999999999E-2</v>
      </c>
      <c r="BA26" s="5">
        <v>14</v>
      </c>
      <c r="BB26" s="27">
        <v>-9.5142000000000004E-2</v>
      </c>
      <c r="BC26" s="5">
        <v>17</v>
      </c>
      <c r="BD26" s="28">
        <v>3.1776200000000001</v>
      </c>
      <c r="BE26" s="29">
        <v>13</v>
      </c>
      <c r="BF26" s="30">
        <v>9969727</v>
      </c>
      <c r="BG26" s="7">
        <v>-0.29158200000000001</v>
      </c>
      <c r="BH26" s="29">
        <v>34</v>
      </c>
      <c r="BI26" s="51"/>
      <c r="BJ26" s="3">
        <v>34587</v>
      </c>
      <c r="BK26" s="4">
        <v>0.80691800000000002</v>
      </c>
      <c r="BL26" s="4">
        <v>0.193082</v>
      </c>
      <c r="BM26" s="3">
        <v>27783</v>
      </c>
      <c r="BN26" s="3">
        <v>6648</v>
      </c>
      <c r="BO26" s="27">
        <v>-1.1858E-2</v>
      </c>
      <c r="BP26" s="5">
        <v>16</v>
      </c>
      <c r="BQ26" s="27">
        <v>-0.23835999999999999</v>
      </c>
      <c r="BR26" s="5">
        <v>42</v>
      </c>
      <c r="BS26" s="28">
        <v>3.4692020000000001</v>
      </c>
      <c r="BT26" s="29">
        <v>14</v>
      </c>
      <c r="BU26" s="30">
        <v>9969727</v>
      </c>
      <c r="BV26" s="7">
        <v>-0.63672799999999996</v>
      </c>
      <c r="BW26" s="29">
        <v>48</v>
      </c>
      <c r="BX26" s="51"/>
      <c r="BY26" s="3">
        <v>40935</v>
      </c>
      <c r="BZ26" s="4">
        <v>0.82878200000000002</v>
      </c>
      <c r="CA26" s="4">
        <v>0.17121800000000001</v>
      </c>
      <c r="CB26" s="3">
        <v>33748</v>
      </c>
      <c r="CC26" s="3">
        <v>6972</v>
      </c>
      <c r="CD26" s="27">
        <v>-8.2512000000000002E-2</v>
      </c>
      <c r="CE26" s="5">
        <v>25</v>
      </c>
      <c r="CF26" s="27">
        <v>-0.121376</v>
      </c>
      <c r="CG26" s="5">
        <v>31</v>
      </c>
      <c r="CH26" s="28">
        <v>4.1059299999999999</v>
      </c>
      <c r="CI26" s="29">
        <v>10</v>
      </c>
      <c r="CJ26" s="30">
        <v>9969727</v>
      </c>
      <c r="CK26" s="7">
        <v>-0.75919800000000004</v>
      </c>
      <c r="CL26" s="29">
        <v>47</v>
      </c>
      <c r="CM26" s="51"/>
      <c r="CN26" s="3">
        <v>48504</v>
      </c>
      <c r="CO26" s="4">
        <v>0.82945400000000002</v>
      </c>
      <c r="CP26" s="4">
        <v>0.170546</v>
      </c>
      <c r="CQ26" s="3">
        <v>40022</v>
      </c>
      <c r="CR26" s="3">
        <v>8229</v>
      </c>
      <c r="CS26" s="27">
        <v>-1.2395E-2</v>
      </c>
      <c r="CT26" s="5">
        <v>30</v>
      </c>
      <c r="CU26" s="27">
        <v>-0.15149399999999999</v>
      </c>
      <c r="CV26" s="5">
        <v>32</v>
      </c>
      <c r="CW26" s="28">
        <v>4.8651280000000003</v>
      </c>
      <c r="CX26" s="29">
        <v>10</v>
      </c>
      <c r="CY26" s="30">
        <v>9969727</v>
      </c>
      <c r="CZ26" s="7">
        <v>-0.77715299999999998</v>
      </c>
      <c r="DA26" s="29">
        <v>43</v>
      </c>
      <c r="DB26" s="51"/>
    </row>
    <row r="27" spans="1:106" ht="14.25">
      <c r="A27" s="2" t="s">
        <v>85</v>
      </c>
      <c r="B27" s="3">
        <v>700</v>
      </c>
      <c r="C27" s="4">
        <v>0.78857100000000002</v>
      </c>
      <c r="D27" s="4">
        <v>0.21142900000000001</v>
      </c>
      <c r="E27" s="3">
        <v>552</v>
      </c>
      <c r="F27" s="3">
        <v>148</v>
      </c>
      <c r="G27" s="27">
        <v>5.4217000000000001E-2</v>
      </c>
      <c r="H27" s="29">
        <v>24</v>
      </c>
      <c r="I27" s="27">
        <v>6.7072999999999994E-2</v>
      </c>
      <c r="J27" s="5">
        <v>29</v>
      </c>
      <c r="K27" s="28">
        <v>1.5950740000000001</v>
      </c>
      <c r="L27" s="29">
        <v>31</v>
      </c>
      <c r="M27" s="30">
        <v>5266214</v>
      </c>
      <c r="N27" s="7">
        <v>-0.22824700000000001</v>
      </c>
      <c r="O27" s="29">
        <v>17</v>
      </c>
      <c r="P27" s="51"/>
      <c r="Q27" s="3">
        <v>9602</v>
      </c>
      <c r="R27" s="4">
        <v>0.82439899999999999</v>
      </c>
      <c r="S27" s="4">
        <v>0.17560100000000001</v>
      </c>
      <c r="T27" s="3">
        <v>7859</v>
      </c>
      <c r="U27" s="3">
        <v>1674</v>
      </c>
      <c r="V27" s="27">
        <v>5.4217000000000001E-2</v>
      </c>
      <c r="W27" s="29">
        <v>24</v>
      </c>
      <c r="X27" s="27">
        <v>1.4474000000000001E-2</v>
      </c>
      <c r="Y27" s="5">
        <v>21</v>
      </c>
      <c r="Z27" s="28">
        <v>1.823321</v>
      </c>
      <c r="AA27" s="29">
        <v>31</v>
      </c>
      <c r="AB27" s="30">
        <v>5266214</v>
      </c>
      <c r="AC27" s="7">
        <v>2.6015E-2</v>
      </c>
      <c r="AD27" s="29">
        <v>21</v>
      </c>
      <c r="AE27" s="51"/>
      <c r="AF27" s="3">
        <v>9465</v>
      </c>
      <c r="AG27" s="4">
        <v>0.83959300000000003</v>
      </c>
      <c r="AH27" s="4">
        <v>0.16040699999999999</v>
      </c>
      <c r="AI27" s="3">
        <v>7914</v>
      </c>
      <c r="AJ27" s="3">
        <v>1512</v>
      </c>
      <c r="AK27" s="27">
        <v>-6.8547999999999998E-2</v>
      </c>
      <c r="AL27" s="5">
        <v>29</v>
      </c>
      <c r="AM27" s="27">
        <v>-0.112314</v>
      </c>
      <c r="AN27" s="5">
        <v>29</v>
      </c>
      <c r="AO27" s="28">
        <v>1.7973060000000001</v>
      </c>
      <c r="AP27" s="29">
        <v>32</v>
      </c>
      <c r="AQ27" s="30">
        <v>5266214</v>
      </c>
      <c r="AR27" s="7">
        <v>-0.19672600000000001</v>
      </c>
      <c r="AS27" s="29">
        <v>38</v>
      </c>
      <c r="AT27" s="51"/>
      <c r="AU27" s="3">
        <v>10501</v>
      </c>
      <c r="AV27" s="4">
        <v>0.84893700000000005</v>
      </c>
      <c r="AW27" s="4">
        <v>0.151063</v>
      </c>
      <c r="AX27" s="3">
        <v>8868</v>
      </c>
      <c r="AY27" s="3">
        <v>1578</v>
      </c>
      <c r="AZ27" s="27">
        <v>-6.8547999999999998E-2</v>
      </c>
      <c r="BA27" s="5">
        <v>29</v>
      </c>
      <c r="BB27" s="27">
        <v>-0.216331</v>
      </c>
      <c r="BC27" s="5">
        <v>39</v>
      </c>
      <c r="BD27" s="28">
        <v>1.994032</v>
      </c>
      <c r="BE27" s="29">
        <v>31</v>
      </c>
      <c r="BF27" s="30">
        <v>5266214</v>
      </c>
      <c r="BG27" s="7">
        <v>-0.29053099999999998</v>
      </c>
      <c r="BH27" s="29">
        <v>33</v>
      </c>
      <c r="BI27" s="51"/>
      <c r="BJ27" s="3">
        <v>12031</v>
      </c>
      <c r="BK27" s="4">
        <v>0.84823199999999999</v>
      </c>
      <c r="BL27" s="4">
        <v>0.15176799999999999</v>
      </c>
      <c r="BM27" s="3">
        <v>10172</v>
      </c>
      <c r="BN27" s="3">
        <v>1820</v>
      </c>
      <c r="BO27" s="27">
        <v>2.3401000000000002E-2</v>
      </c>
      <c r="BP27" s="5">
        <v>12</v>
      </c>
      <c r="BQ27" s="27">
        <v>-0.14583299999999999</v>
      </c>
      <c r="BR27" s="5">
        <v>29</v>
      </c>
      <c r="BS27" s="28">
        <v>2.2845629999999999</v>
      </c>
      <c r="BT27" s="29">
        <v>31</v>
      </c>
      <c r="BU27" s="30">
        <v>5266214</v>
      </c>
      <c r="BV27" s="7">
        <v>-0.428012</v>
      </c>
      <c r="BW27" s="29">
        <v>36</v>
      </c>
      <c r="BX27" s="51"/>
      <c r="BY27" s="3">
        <v>14285</v>
      </c>
      <c r="BZ27" s="4">
        <v>0.83625499999999997</v>
      </c>
      <c r="CA27" s="4">
        <v>0.163745</v>
      </c>
      <c r="CB27" s="3">
        <v>11879</v>
      </c>
      <c r="CC27" s="3">
        <v>2326</v>
      </c>
      <c r="CD27" s="27">
        <v>-0.14763599999999999</v>
      </c>
      <c r="CE27" s="5">
        <v>33</v>
      </c>
      <c r="CF27" s="27">
        <v>-0.139517</v>
      </c>
      <c r="CG27" s="5">
        <v>34</v>
      </c>
      <c r="CH27" s="28">
        <v>2.7125750000000002</v>
      </c>
      <c r="CI27" s="29">
        <v>31</v>
      </c>
      <c r="CJ27" s="30">
        <v>5266214</v>
      </c>
      <c r="CK27" s="7">
        <v>-0.47928199999999999</v>
      </c>
      <c r="CL27" s="29">
        <v>39</v>
      </c>
      <c r="CM27" s="51"/>
      <c r="CN27" s="3">
        <v>16809</v>
      </c>
      <c r="CO27" s="4">
        <v>0.82960199999999995</v>
      </c>
      <c r="CP27" s="4">
        <v>0.17039799999999999</v>
      </c>
      <c r="CQ27" s="3">
        <v>13895</v>
      </c>
      <c r="CR27" s="3">
        <v>2854</v>
      </c>
      <c r="CS27" s="27">
        <v>3.0601E-2</v>
      </c>
      <c r="CT27" s="5">
        <v>17</v>
      </c>
      <c r="CU27" s="27">
        <v>-0.154809</v>
      </c>
      <c r="CV27" s="5">
        <v>34</v>
      </c>
      <c r="CW27" s="28">
        <v>3.1918570000000002</v>
      </c>
      <c r="CX27" s="29">
        <v>28</v>
      </c>
      <c r="CY27" s="30">
        <v>5266214</v>
      </c>
      <c r="CZ27" s="7">
        <v>-0.452127</v>
      </c>
      <c r="DA27" s="29">
        <v>25</v>
      </c>
      <c r="DB27" s="51"/>
    </row>
    <row r="28" spans="1:106" ht="14.25">
      <c r="A28" s="2" t="s">
        <v>86</v>
      </c>
      <c r="B28" s="3">
        <v>853</v>
      </c>
      <c r="C28" s="4">
        <v>0.42941200000000002</v>
      </c>
      <c r="D28" s="4">
        <v>0.57058799999999998</v>
      </c>
      <c r="E28" s="3">
        <v>365</v>
      </c>
      <c r="F28" s="3">
        <v>485</v>
      </c>
      <c r="G28" s="27">
        <v>8.8010000000000005E-2</v>
      </c>
      <c r="H28" s="29">
        <v>14</v>
      </c>
      <c r="I28" s="27">
        <v>0.18143999999999999</v>
      </c>
      <c r="J28" s="5">
        <v>14</v>
      </c>
      <c r="K28" s="28">
        <v>3.4674839999999998</v>
      </c>
      <c r="L28" s="29">
        <v>4</v>
      </c>
      <c r="M28" s="30">
        <v>2951996</v>
      </c>
      <c r="N28" s="7">
        <v>-0.64905299999999999</v>
      </c>
      <c r="O28" s="29">
        <v>43</v>
      </c>
      <c r="P28" s="51"/>
      <c r="Q28" s="3">
        <v>12152</v>
      </c>
      <c r="R28" s="4">
        <v>0.46426499999999998</v>
      </c>
      <c r="S28" s="4">
        <v>0.53573499999999996</v>
      </c>
      <c r="T28" s="3">
        <v>5619</v>
      </c>
      <c r="U28" s="3">
        <v>6484</v>
      </c>
      <c r="V28" s="27">
        <v>8.8010000000000005E-2</v>
      </c>
      <c r="W28" s="29">
        <v>14</v>
      </c>
      <c r="X28" s="27">
        <v>0.10764700000000001</v>
      </c>
      <c r="Y28" s="5">
        <v>4</v>
      </c>
      <c r="Z28" s="28">
        <v>4.1165370000000001</v>
      </c>
      <c r="AA28" s="29">
        <v>4</v>
      </c>
      <c r="AB28" s="30">
        <v>2951996</v>
      </c>
      <c r="AC28" s="7">
        <v>0.40006900000000001</v>
      </c>
      <c r="AD28" s="29">
        <v>1</v>
      </c>
      <c r="AE28" s="51"/>
      <c r="AF28" s="3">
        <v>10971</v>
      </c>
      <c r="AG28" s="4">
        <v>0.47391100000000003</v>
      </c>
      <c r="AH28" s="4">
        <v>0.52608900000000003</v>
      </c>
      <c r="AI28" s="3">
        <v>5168</v>
      </c>
      <c r="AJ28" s="3">
        <v>5737</v>
      </c>
      <c r="AK28" s="27">
        <v>4.7799000000000001E-2</v>
      </c>
      <c r="AL28" s="5">
        <v>12</v>
      </c>
      <c r="AM28" s="27">
        <v>-0.120585</v>
      </c>
      <c r="AN28" s="5">
        <v>31</v>
      </c>
      <c r="AO28" s="28">
        <v>3.7164679999999999</v>
      </c>
      <c r="AP28" s="29">
        <v>6</v>
      </c>
      <c r="AQ28" s="30">
        <v>2951996</v>
      </c>
      <c r="AR28" s="7">
        <v>7.7912999999999996E-2</v>
      </c>
      <c r="AS28" s="29">
        <v>6</v>
      </c>
      <c r="AT28" s="51"/>
      <c r="AU28" s="3">
        <v>10741</v>
      </c>
      <c r="AV28" s="4">
        <v>0.47839900000000002</v>
      </c>
      <c r="AW28" s="4">
        <v>0.52160099999999998</v>
      </c>
      <c r="AX28" s="3">
        <v>5116</v>
      </c>
      <c r="AY28" s="3">
        <v>5578</v>
      </c>
      <c r="AZ28" s="27">
        <v>4.7799000000000001E-2</v>
      </c>
      <c r="BA28" s="5">
        <v>12</v>
      </c>
      <c r="BB28" s="27">
        <v>-1.4406E-2</v>
      </c>
      <c r="BC28" s="5">
        <v>5</v>
      </c>
      <c r="BD28" s="28">
        <v>3.6385550000000002</v>
      </c>
      <c r="BE28" s="29">
        <v>7</v>
      </c>
      <c r="BF28" s="30">
        <v>2951996</v>
      </c>
      <c r="BG28" s="7">
        <v>-3.6923999999999998E-2</v>
      </c>
      <c r="BH28" s="29">
        <v>3</v>
      </c>
      <c r="BI28" s="51"/>
      <c r="BJ28" s="3">
        <v>10850</v>
      </c>
      <c r="BK28" s="4">
        <v>0.46394800000000003</v>
      </c>
      <c r="BL28" s="4">
        <v>0.53605199999999997</v>
      </c>
      <c r="BM28" s="3">
        <v>5006</v>
      </c>
      <c r="BN28" s="3">
        <v>5784</v>
      </c>
      <c r="BO28" s="27">
        <v>-5.7440999999999999E-2</v>
      </c>
      <c r="BP28" s="5">
        <v>28</v>
      </c>
      <c r="BQ28" s="27">
        <v>-1.8846000000000002E-2</v>
      </c>
      <c r="BR28" s="5">
        <v>13</v>
      </c>
      <c r="BS28" s="28">
        <v>3.6754790000000002</v>
      </c>
      <c r="BT28" s="29">
        <v>10</v>
      </c>
      <c r="BU28" s="30">
        <v>2951996</v>
      </c>
      <c r="BV28" s="7">
        <v>-0.28286</v>
      </c>
      <c r="BW28" s="29">
        <v>22</v>
      </c>
      <c r="BX28" s="51"/>
      <c r="BY28" s="3">
        <v>11685</v>
      </c>
      <c r="BZ28" s="4">
        <v>0.49656099999999997</v>
      </c>
      <c r="CA28" s="4">
        <v>0.50343899999999997</v>
      </c>
      <c r="CB28" s="3">
        <v>5775</v>
      </c>
      <c r="CC28" s="3">
        <v>5855</v>
      </c>
      <c r="CD28" s="27">
        <v>7.7427999999999997E-2</v>
      </c>
      <c r="CE28" s="5">
        <v>3</v>
      </c>
      <c r="CF28" s="27">
        <v>-2.3500000000000001E-3</v>
      </c>
      <c r="CG28" s="5">
        <v>12</v>
      </c>
      <c r="CH28" s="28">
        <v>3.9583390000000001</v>
      </c>
      <c r="CI28" s="29">
        <v>13</v>
      </c>
      <c r="CJ28" s="30">
        <v>2951996</v>
      </c>
      <c r="CK28" s="7">
        <v>-0.177845</v>
      </c>
      <c r="CL28" s="29">
        <v>6</v>
      </c>
      <c r="CM28" s="51"/>
      <c r="CN28" s="3">
        <v>12210</v>
      </c>
      <c r="CO28" s="4">
        <v>0.50964100000000001</v>
      </c>
      <c r="CP28" s="4">
        <v>0.49035899999999999</v>
      </c>
      <c r="CQ28" s="3">
        <v>6185</v>
      </c>
      <c r="CR28" s="3">
        <v>5951</v>
      </c>
      <c r="CS28" s="27">
        <v>0.121131</v>
      </c>
      <c r="CT28" s="5">
        <v>8</v>
      </c>
      <c r="CU28" s="27">
        <v>-0.15407599999999999</v>
      </c>
      <c r="CV28" s="5">
        <v>33</v>
      </c>
      <c r="CW28" s="28">
        <v>4.1361840000000001</v>
      </c>
      <c r="CX28" s="29">
        <v>19</v>
      </c>
      <c r="CY28" s="30">
        <v>2951996</v>
      </c>
      <c r="CZ28" s="7">
        <v>-0.40176299999999998</v>
      </c>
      <c r="DA28" s="29">
        <v>18</v>
      </c>
      <c r="DB28" s="51"/>
    </row>
    <row r="29" spans="1:106" ht="14.25">
      <c r="A29" s="2" t="s">
        <v>87</v>
      </c>
      <c r="B29" s="3">
        <v>1230</v>
      </c>
      <c r="C29" s="4">
        <v>0.580619</v>
      </c>
      <c r="D29" s="4">
        <v>0.419381</v>
      </c>
      <c r="E29" s="3">
        <v>713</v>
      </c>
      <c r="F29" s="3">
        <v>515</v>
      </c>
      <c r="G29" s="27">
        <v>1.3180000000000001E-2</v>
      </c>
      <c r="H29" s="29">
        <v>30</v>
      </c>
      <c r="I29" s="27">
        <v>7.4235999999999996E-2</v>
      </c>
      <c r="J29" s="5">
        <v>28</v>
      </c>
      <c r="K29" s="28">
        <v>2.465103</v>
      </c>
      <c r="L29" s="29">
        <v>17</v>
      </c>
      <c r="M29" s="30">
        <v>5987580</v>
      </c>
      <c r="N29" s="7">
        <v>-0.51924099999999995</v>
      </c>
      <c r="O29" s="29">
        <v>37</v>
      </c>
      <c r="P29" s="51"/>
      <c r="Q29" s="3">
        <v>17869</v>
      </c>
      <c r="R29" s="4">
        <v>0.65434999999999999</v>
      </c>
      <c r="S29" s="4">
        <v>0.34565000000000001</v>
      </c>
      <c r="T29" s="3">
        <v>11635</v>
      </c>
      <c r="U29" s="3">
        <v>6146</v>
      </c>
      <c r="V29" s="27">
        <v>1.3180000000000001E-2</v>
      </c>
      <c r="W29" s="29">
        <v>30</v>
      </c>
      <c r="X29" s="27">
        <v>-6.1749999999999999E-3</v>
      </c>
      <c r="Y29" s="5">
        <v>30</v>
      </c>
      <c r="Z29" s="28">
        <v>2.9843440000000001</v>
      </c>
      <c r="AA29" s="29">
        <v>15</v>
      </c>
      <c r="AB29" s="30">
        <v>5987580</v>
      </c>
      <c r="AC29" s="7">
        <v>-1.8037999999999998E-2</v>
      </c>
      <c r="AD29" s="29">
        <v>33</v>
      </c>
      <c r="AE29" s="51"/>
      <c r="AF29" s="3">
        <v>17977</v>
      </c>
      <c r="AG29" s="4">
        <v>0.661103</v>
      </c>
      <c r="AH29" s="4">
        <v>0.338897</v>
      </c>
      <c r="AI29" s="3">
        <v>11685</v>
      </c>
      <c r="AJ29" s="3">
        <v>5990</v>
      </c>
      <c r="AK29" s="27">
        <v>9.868E-3</v>
      </c>
      <c r="AL29" s="5">
        <v>19</v>
      </c>
      <c r="AM29" s="27">
        <v>-3.4569999999999997E-2</v>
      </c>
      <c r="AN29" s="5">
        <v>10</v>
      </c>
      <c r="AO29" s="28">
        <v>3.0023819999999999</v>
      </c>
      <c r="AP29" s="29">
        <v>13</v>
      </c>
      <c r="AQ29" s="30">
        <v>5987580</v>
      </c>
      <c r="AR29" s="7">
        <v>-0.13644899999999999</v>
      </c>
      <c r="AS29" s="29">
        <v>31</v>
      </c>
      <c r="AT29" s="51"/>
      <c r="AU29" s="3">
        <v>18794</v>
      </c>
      <c r="AV29" s="4">
        <v>0.67637800000000003</v>
      </c>
      <c r="AW29" s="4">
        <v>0.32362200000000002</v>
      </c>
      <c r="AX29" s="3">
        <v>12676</v>
      </c>
      <c r="AY29" s="3">
        <v>6065</v>
      </c>
      <c r="AZ29" s="27">
        <v>9.868E-3</v>
      </c>
      <c r="BA29" s="5">
        <v>19</v>
      </c>
      <c r="BB29" s="27">
        <v>-0.1076</v>
      </c>
      <c r="BC29" s="5">
        <v>18</v>
      </c>
      <c r="BD29" s="28">
        <v>3.1388310000000001</v>
      </c>
      <c r="BE29" s="29">
        <v>15</v>
      </c>
      <c r="BF29" s="30">
        <v>5987580</v>
      </c>
      <c r="BG29" s="7">
        <v>-0.28676000000000001</v>
      </c>
      <c r="BH29" s="29">
        <v>32</v>
      </c>
      <c r="BI29" s="51"/>
      <c r="BJ29" s="3">
        <v>20511</v>
      </c>
      <c r="BK29" s="4">
        <v>0.70298300000000002</v>
      </c>
      <c r="BL29" s="4">
        <v>0.29701699999999998</v>
      </c>
      <c r="BM29" s="3">
        <v>14376</v>
      </c>
      <c r="BN29" s="3">
        <v>6074</v>
      </c>
      <c r="BO29" s="27">
        <v>-1.9692000000000001E-2</v>
      </c>
      <c r="BP29" s="5">
        <v>19</v>
      </c>
      <c r="BQ29" s="27">
        <v>-0.18366099999999999</v>
      </c>
      <c r="BR29" s="5">
        <v>37</v>
      </c>
      <c r="BS29" s="28">
        <v>3.4255909999999998</v>
      </c>
      <c r="BT29" s="29">
        <v>16</v>
      </c>
      <c r="BU29" s="30">
        <v>5987580</v>
      </c>
      <c r="BV29" s="7">
        <v>-0.44625700000000001</v>
      </c>
      <c r="BW29" s="29">
        <v>37</v>
      </c>
      <c r="BX29" s="51"/>
      <c r="BY29" s="3">
        <v>23183</v>
      </c>
      <c r="BZ29" s="4">
        <v>0.71000700000000005</v>
      </c>
      <c r="CA29" s="4">
        <v>0.289993</v>
      </c>
      <c r="CB29" s="3">
        <v>16404</v>
      </c>
      <c r="CC29" s="3">
        <v>6700</v>
      </c>
      <c r="CD29" s="27">
        <v>-0.146763</v>
      </c>
      <c r="CE29" s="5">
        <v>32</v>
      </c>
      <c r="CF29" s="27">
        <v>2.4544E-2</v>
      </c>
      <c r="CG29" s="5">
        <v>10</v>
      </c>
      <c r="CH29" s="28">
        <v>3.871848</v>
      </c>
      <c r="CI29" s="29">
        <v>16</v>
      </c>
      <c r="CJ29" s="30">
        <v>5987580</v>
      </c>
      <c r="CK29" s="7">
        <v>-0.38145600000000002</v>
      </c>
      <c r="CL29" s="29">
        <v>32</v>
      </c>
      <c r="CM29" s="51"/>
      <c r="CN29" s="3">
        <v>25467</v>
      </c>
      <c r="CO29" s="4">
        <v>0.72104000000000001</v>
      </c>
      <c r="CP29" s="4">
        <v>0.27895999999999999</v>
      </c>
      <c r="CQ29" s="3">
        <v>18225</v>
      </c>
      <c r="CR29" s="3">
        <v>7051</v>
      </c>
      <c r="CS29" s="27">
        <v>-2.3512000000000002E-2</v>
      </c>
      <c r="CT29" s="5">
        <v>32</v>
      </c>
      <c r="CU29" s="27">
        <v>-0.13169400000000001</v>
      </c>
      <c r="CV29" s="5">
        <v>28</v>
      </c>
      <c r="CW29" s="28">
        <v>4.253304</v>
      </c>
      <c r="CX29" s="29">
        <v>15</v>
      </c>
      <c r="CY29" s="30">
        <v>5987580</v>
      </c>
      <c r="CZ29" s="7">
        <v>-0.46796900000000002</v>
      </c>
      <c r="DA29" s="29">
        <v>27</v>
      </c>
      <c r="DB29" s="51"/>
    </row>
    <row r="30" spans="1:106" ht="14.25">
      <c r="A30" s="2" t="s">
        <v>88</v>
      </c>
      <c r="B30" s="3">
        <v>77</v>
      </c>
      <c r="C30" s="4">
        <v>0.736842</v>
      </c>
      <c r="D30" s="4">
        <v>0.263158</v>
      </c>
      <c r="E30" s="3">
        <v>56</v>
      </c>
      <c r="F30" s="3">
        <v>20</v>
      </c>
      <c r="G30" s="27">
        <v>5.4795000000000003E-2</v>
      </c>
      <c r="H30" s="29">
        <v>22</v>
      </c>
      <c r="I30" s="27">
        <v>0.57142899999999996</v>
      </c>
      <c r="J30" s="5">
        <v>3</v>
      </c>
      <c r="K30" s="28">
        <v>0.94770299999999996</v>
      </c>
      <c r="L30" s="29">
        <v>47</v>
      </c>
      <c r="M30" s="30">
        <v>974989</v>
      </c>
      <c r="N30" s="7">
        <v>-0.31590099999999999</v>
      </c>
      <c r="O30" s="29">
        <v>26</v>
      </c>
      <c r="P30" s="51"/>
      <c r="Q30" s="3">
        <v>1231</v>
      </c>
      <c r="R30" s="4">
        <v>0.842669</v>
      </c>
      <c r="S30" s="4">
        <v>0.157331</v>
      </c>
      <c r="T30" s="3">
        <v>1023</v>
      </c>
      <c r="U30" s="3">
        <v>191</v>
      </c>
      <c r="V30" s="27">
        <v>5.4795000000000003E-2</v>
      </c>
      <c r="W30" s="29">
        <v>22</v>
      </c>
      <c r="X30" s="27">
        <v>-1.4411999999999999E-2</v>
      </c>
      <c r="Y30" s="5">
        <v>36</v>
      </c>
      <c r="Z30" s="28">
        <v>1.262578</v>
      </c>
      <c r="AA30" s="29">
        <v>44</v>
      </c>
      <c r="AB30" s="30">
        <v>974989</v>
      </c>
      <c r="AC30" s="7">
        <v>-1.8461999999999999E-2</v>
      </c>
      <c r="AD30" s="29">
        <v>34</v>
      </c>
      <c r="AE30" s="51"/>
      <c r="AF30" s="3">
        <v>1249</v>
      </c>
      <c r="AG30" s="4">
        <v>0.84184899999999996</v>
      </c>
      <c r="AH30" s="4">
        <v>0.15815100000000001</v>
      </c>
      <c r="AI30" s="3">
        <v>1038</v>
      </c>
      <c r="AJ30" s="3">
        <v>195</v>
      </c>
      <c r="AK30" s="27">
        <v>-0.15189900000000001</v>
      </c>
      <c r="AL30" s="5">
        <v>42</v>
      </c>
      <c r="AM30" s="27">
        <v>-3.9216000000000001E-2</v>
      </c>
      <c r="AN30" s="5">
        <v>11</v>
      </c>
      <c r="AO30" s="28">
        <v>1.28104</v>
      </c>
      <c r="AP30" s="29">
        <v>44</v>
      </c>
      <c r="AQ30" s="30">
        <v>974989</v>
      </c>
      <c r="AR30" s="7">
        <v>4.5129000000000002E-2</v>
      </c>
      <c r="AS30" s="29">
        <v>8</v>
      </c>
      <c r="AT30" s="51"/>
      <c r="AU30" s="3">
        <v>1205</v>
      </c>
      <c r="AV30" s="4">
        <v>0.85702299999999998</v>
      </c>
      <c r="AW30" s="4">
        <v>0.14297699999999999</v>
      </c>
      <c r="AX30" s="3">
        <v>1025</v>
      </c>
      <c r="AY30" s="3">
        <v>171</v>
      </c>
      <c r="AZ30" s="27">
        <v>-0.15189900000000001</v>
      </c>
      <c r="BA30" s="5">
        <v>42</v>
      </c>
      <c r="BB30" s="27">
        <v>-0.37036999999999998</v>
      </c>
      <c r="BC30" s="5">
        <v>50</v>
      </c>
      <c r="BD30" s="28">
        <v>1.235911</v>
      </c>
      <c r="BE30" s="29">
        <v>46</v>
      </c>
      <c r="BF30" s="30">
        <v>974989</v>
      </c>
      <c r="BG30" s="7">
        <v>-0.22256699999999999</v>
      </c>
      <c r="BH30" s="29">
        <v>26</v>
      </c>
      <c r="BI30" s="51"/>
      <c r="BJ30" s="3">
        <v>1422</v>
      </c>
      <c r="BK30" s="4">
        <v>0.86897999999999997</v>
      </c>
      <c r="BL30" s="4">
        <v>0.13102</v>
      </c>
      <c r="BM30" s="3">
        <v>1227</v>
      </c>
      <c r="BN30" s="3">
        <v>185</v>
      </c>
      <c r="BO30" s="27">
        <v>-0.33783800000000003</v>
      </c>
      <c r="BP30" s="5">
        <v>50</v>
      </c>
      <c r="BQ30" s="27">
        <v>-0.27027000000000001</v>
      </c>
      <c r="BR30" s="5">
        <v>48</v>
      </c>
      <c r="BS30" s="28">
        <v>1.4584779999999999</v>
      </c>
      <c r="BT30" s="29">
        <v>44</v>
      </c>
      <c r="BU30" s="30">
        <v>974989</v>
      </c>
      <c r="BV30" s="7">
        <v>-0.25538699999999998</v>
      </c>
      <c r="BW30" s="29">
        <v>19</v>
      </c>
      <c r="BX30" s="51"/>
      <c r="BY30" s="3">
        <v>1671</v>
      </c>
      <c r="BZ30" s="4">
        <v>0.85136000000000001</v>
      </c>
      <c r="CA30" s="4">
        <v>0.14863999999999999</v>
      </c>
      <c r="CB30" s="3">
        <v>1409</v>
      </c>
      <c r="CC30" s="3">
        <v>246</v>
      </c>
      <c r="CD30" s="27">
        <v>-0.33766200000000002</v>
      </c>
      <c r="CE30" s="5">
        <v>47</v>
      </c>
      <c r="CF30" s="27">
        <v>-0.112</v>
      </c>
      <c r="CG30" s="5">
        <v>29</v>
      </c>
      <c r="CH30" s="28">
        <v>1.713865</v>
      </c>
      <c r="CI30" s="29">
        <v>43</v>
      </c>
      <c r="CJ30" s="30">
        <v>974989</v>
      </c>
      <c r="CK30" s="7">
        <v>-0.31795299999999999</v>
      </c>
      <c r="CL30" s="29">
        <v>23</v>
      </c>
      <c r="CM30" s="51"/>
      <c r="CN30" s="3">
        <v>1981</v>
      </c>
      <c r="CO30" s="4">
        <v>0.83001499999999995</v>
      </c>
      <c r="CP30" s="4">
        <v>0.169985</v>
      </c>
      <c r="CQ30" s="3">
        <v>1626</v>
      </c>
      <c r="CR30" s="3">
        <v>333</v>
      </c>
      <c r="CS30" s="27">
        <v>-0.213592</v>
      </c>
      <c r="CT30" s="5">
        <v>48</v>
      </c>
      <c r="CU30" s="27">
        <v>-0.19871800000000001</v>
      </c>
      <c r="CV30" s="5">
        <v>42</v>
      </c>
      <c r="CW30" s="28">
        <v>2.0318179999999999</v>
      </c>
      <c r="CX30" s="29">
        <v>43</v>
      </c>
      <c r="CY30" s="30">
        <v>974989</v>
      </c>
      <c r="CZ30" s="7">
        <v>-0.41641499999999998</v>
      </c>
      <c r="DA30" s="29">
        <v>19</v>
      </c>
      <c r="DB30" s="51"/>
    </row>
    <row r="31" spans="1:106" ht="14.25">
      <c r="A31" s="2" t="s">
        <v>89</v>
      </c>
      <c r="B31" s="3">
        <v>298</v>
      </c>
      <c r="C31" s="4">
        <v>0.64309799999999995</v>
      </c>
      <c r="D31" s="4">
        <v>0.356902</v>
      </c>
      <c r="E31" s="3">
        <v>191</v>
      </c>
      <c r="F31" s="3">
        <v>106</v>
      </c>
      <c r="G31" s="27">
        <v>4.5614000000000002E-2</v>
      </c>
      <c r="H31" s="29">
        <v>27</v>
      </c>
      <c r="I31" s="27">
        <v>0.11194</v>
      </c>
      <c r="J31" s="5">
        <v>20</v>
      </c>
      <c r="K31" s="28">
        <v>1.990405</v>
      </c>
      <c r="L31" s="29">
        <v>24</v>
      </c>
      <c r="M31" s="30">
        <v>1796619</v>
      </c>
      <c r="N31" s="7">
        <v>-0.16864999999999999</v>
      </c>
      <c r="O31" s="29">
        <v>8</v>
      </c>
      <c r="P31" s="51"/>
      <c r="Q31" s="3">
        <v>3879</v>
      </c>
      <c r="R31" s="4">
        <v>0.67395799999999995</v>
      </c>
      <c r="S31" s="4">
        <v>0.326042</v>
      </c>
      <c r="T31" s="3">
        <v>2588</v>
      </c>
      <c r="U31" s="3">
        <v>1252</v>
      </c>
      <c r="V31" s="27">
        <v>4.5614000000000002E-2</v>
      </c>
      <c r="W31" s="29">
        <v>27</v>
      </c>
      <c r="X31" s="27">
        <v>-7.1669999999999998E-3</v>
      </c>
      <c r="Y31" s="5">
        <v>31</v>
      </c>
      <c r="Z31" s="28">
        <v>2.1590549999999999</v>
      </c>
      <c r="AA31" s="29">
        <v>27</v>
      </c>
      <c r="AB31" s="30">
        <v>1796619</v>
      </c>
      <c r="AC31" s="7">
        <v>-1.5585E-2</v>
      </c>
      <c r="AD31" s="29">
        <v>32</v>
      </c>
      <c r="AE31" s="51"/>
      <c r="AF31" s="3">
        <v>3907</v>
      </c>
      <c r="AG31" s="4">
        <v>0.66675300000000004</v>
      </c>
      <c r="AH31" s="4">
        <v>0.33324700000000002</v>
      </c>
      <c r="AI31" s="3">
        <v>2585</v>
      </c>
      <c r="AJ31" s="3">
        <v>1292</v>
      </c>
      <c r="AK31" s="27">
        <v>-0.13380300000000001</v>
      </c>
      <c r="AL31" s="5">
        <v>39</v>
      </c>
      <c r="AM31" s="27">
        <v>7.5189999999999996E-3</v>
      </c>
      <c r="AN31" s="5">
        <v>7</v>
      </c>
      <c r="AO31" s="28">
        <v>2.1746400000000001</v>
      </c>
      <c r="AP31" s="29">
        <v>28</v>
      </c>
      <c r="AQ31" s="30">
        <v>1796619</v>
      </c>
      <c r="AR31" s="7">
        <v>-0.121896</v>
      </c>
      <c r="AS31" s="29">
        <v>29</v>
      </c>
      <c r="AT31" s="51"/>
      <c r="AU31" s="3">
        <v>4126</v>
      </c>
      <c r="AV31" s="4">
        <v>0.67461099999999996</v>
      </c>
      <c r="AW31" s="4">
        <v>0.32538899999999998</v>
      </c>
      <c r="AX31" s="3">
        <v>2774</v>
      </c>
      <c r="AY31" s="3">
        <v>1338</v>
      </c>
      <c r="AZ31" s="27">
        <v>-0.13380300000000001</v>
      </c>
      <c r="BA31" s="5">
        <v>39</v>
      </c>
      <c r="BB31" s="27">
        <v>-0.29255300000000001</v>
      </c>
      <c r="BC31" s="5">
        <v>47</v>
      </c>
      <c r="BD31" s="28">
        <v>2.2965360000000001</v>
      </c>
      <c r="BE31" s="29">
        <v>29</v>
      </c>
      <c r="BF31" s="30">
        <v>1796619</v>
      </c>
      <c r="BG31" s="7">
        <v>-0.20315900000000001</v>
      </c>
      <c r="BH31" s="29">
        <v>22</v>
      </c>
      <c r="BI31" s="51"/>
      <c r="BJ31" s="3">
        <v>4491</v>
      </c>
      <c r="BK31" s="4">
        <v>0.68582299999999996</v>
      </c>
      <c r="BL31" s="4">
        <v>0.31417699999999998</v>
      </c>
      <c r="BM31" s="3">
        <v>3067</v>
      </c>
      <c r="BN31" s="3">
        <v>1405</v>
      </c>
      <c r="BO31" s="27">
        <v>-3.7169999999999998E-3</v>
      </c>
      <c r="BP31" s="5">
        <v>15</v>
      </c>
      <c r="BQ31" s="27">
        <v>1.3476999999999999E-2</v>
      </c>
      <c r="BR31" s="5">
        <v>8</v>
      </c>
      <c r="BS31" s="28">
        <v>2.499695</v>
      </c>
      <c r="BT31" s="29">
        <v>30</v>
      </c>
      <c r="BU31" s="30">
        <v>1796619</v>
      </c>
      <c r="BV31" s="7">
        <v>-0.28052700000000003</v>
      </c>
      <c r="BW31" s="29">
        <v>21</v>
      </c>
      <c r="BX31" s="51"/>
      <c r="BY31" s="3">
        <v>4995</v>
      </c>
      <c r="BZ31" s="4">
        <v>0.69376599999999999</v>
      </c>
      <c r="CA31" s="4">
        <v>0.30623400000000001</v>
      </c>
      <c r="CB31" s="3">
        <v>3439</v>
      </c>
      <c r="CC31" s="3">
        <v>1518</v>
      </c>
      <c r="CD31" s="27">
        <v>2.7026999999999999E-2</v>
      </c>
      <c r="CE31" s="5">
        <v>7</v>
      </c>
      <c r="CF31" s="27">
        <v>-5.3619999999999996E-3</v>
      </c>
      <c r="CG31" s="5">
        <v>14</v>
      </c>
      <c r="CH31" s="28">
        <v>2.7802220000000002</v>
      </c>
      <c r="CI31" s="29">
        <v>29</v>
      </c>
      <c r="CJ31" s="30">
        <v>1796619</v>
      </c>
      <c r="CK31" s="7">
        <v>-0.37069600000000003</v>
      </c>
      <c r="CL31" s="29">
        <v>31</v>
      </c>
      <c r="CM31" s="51"/>
      <c r="CN31" s="3">
        <v>5661</v>
      </c>
      <c r="CO31" s="4">
        <v>0.70035499999999995</v>
      </c>
      <c r="CP31" s="4">
        <v>0.29964499999999999</v>
      </c>
      <c r="CQ31" s="3">
        <v>3943</v>
      </c>
      <c r="CR31" s="3">
        <v>1687</v>
      </c>
      <c r="CS31" s="27">
        <v>0.220779</v>
      </c>
      <c r="CT31" s="5">
        <v>3</v>
      </c>
      <c r="CU31" s="27">
        <v>-0.167411</v>
      </c>
      <c r="CV31" s="5">
        <v>36</v>
      </c>
      <c r="CW31" s="28">
        <v>3.1509179999999999</v>
      </c>
      <c r="CX31" s="29">
        <v>30</v>
      </c>
      <c r="CY31" s="30">
        <v>1796619</v>
      </c>
      <c r="CZ31" s="7">
        <v>-0.44472499999999998</v>
      </c>
      <c r="DA31" s="29">
        <v>24</v>
      </c>
      <c r="DB31" s="51"/>
    </row>
    <row r="32" spans="1:106" ht="14.25">
      <c r="A32" s="2" t="s">
        <v>90</v>
      </c>
      <c r="B32" s="3">
        <v>599</v>
      </c>
      <c r="C32" s="4">
        <v>0.81818199999999996</v>
      </c>
      <c r="D32" s="4">
        <v>0.18181800000000001</v>
      </c>
      <c r="E32" s="3">
        <v>486</v>
      </c>
      <c r="F32" s="3">
        <v>108</v>
      </c>
      <c r="G32" s="27">
        <v>-3.3279999999999998E-3</v>
      </c>
      <c r="H32" s="29">
        <v>33</v>
      </c>
      <c r="I32" s="27">
        <v>7.7338000000000004E-2</v>
      </c>
      <c r="J32" s="5">
        <v>27</v>
      </c>
      <c r="K32" s="28">
        <v>2.7195490000000002</v>
      </c>
      <c r="L32" s="29">
        <v>12</v>
      </c>
      <c r="M32" s="30">
        <v>2643085</v>
      </c>
      <c r="N32" s="7">
        <v>-0.44947500000000001</v>
      </c>
      <c r="O32" s="29">
        <v>34</v>
      </c>
      <c r="P32" s="51"/>
      <c r="Q32" s="3">
        <v>8376</v>
      </c>
      <c r="R32" s="4">
        <v>0.79488400000000003</v>
      </c>
      <c r="S32" s="4">
        <v>0.20511599999999999</v>
      </c>
      <c r="T32" s="3">
        <v>6557</v>
      </c>
      <c r="U32" s="3">
        <v>1692</v>
      </c>
      <c r="V32" s="27">
        <v>-3.3279999999999998E-3</v>
      </c>
      <c r="W32" s="29">
        <v>33</v>
      </c>
      <c r="X32" s="27">
        <v>-7.8189999999999996E-3</v>
      </c>
      <c r="Y32" s="5">
        <v>32</v>
      </c>
      <c r="Z32" s="28">
        <v>3.1690239999999998</v>
      </c>
      <c r="AA32" s="29">
        <v>12</v>
      </c>
      <c r="AB32" s="30">
        <v>2643085</v>
      </c>
      <c r="AC32" s="7">
        <v>-2.4593E-2</v>
      </c>
      <c r="AD32" s="29">
        <v>36</v>
      </c>
      <c r="AE32" s="51"/>
      <c r="AF32" s="3">
        <v>8441</v>
      </c>
      <c r="AG32" s="4">
        <v>0.79617099999999996</v>
      </c>
      <c r="AH32" s="4">
        <v>0.20382900000000001</v>
      </c>
      <c r="AI32" s="3">
        <v>6613</v>
      </c>
      <c r="AJ32" s="3">
        <v>1693</v>
      </c>
      <c r="AK32" s="27">
        <v>-7.0568000000000006E-2</v>
      </c>
      <c r="AL32" s="5">
        <v>30</v>
      </c>
      <c r="AM32" s="27">
        <v>-9.7403000000000003E-2</v>
      </c>
      <c r="AN32" s="5">
        <v>25</v>
      </c>
      <c r="AO32" s="28">
        <v>3.1936170000000002</v>
      </c>
      <c r="AP32" s="29">
        <v>11</v>
      </c>
      <c r="AQ32" s="30">
        <v>2643085</v>
      </c>
      <c r="AR32" s="7">
        <v>-0.163823</v>
      </c>
      <c r="AS32" s="29">
        <v>36</v>
      </c>
      <c r="AT32" s="51"/>
      <c r="AU32" s="3">
        <v>8874</v>
      </c>
      <c r="AV32" s="4">
        <v>0.81718199999999996</v>
      </c>
      <c r="AW32" s="4">
        <v>0.18281800000000001</v>
      </c>
      <c r="AX32" s="3">
        <v>7134</v>
      </c>
      <c r="AY32" s="3">
        <v>1596</v>
      </c>
      <c r="AZ32" s="27">
        <v>-7.0568000000000006E-2</v>
      </c>
      <c r="BA32" s="5">
        <v>30</v>
      </c>
      <c r="BB32" s="27">
        <v>-0.29438700000000001</v>
      </c>
      <c r="BC32" s="5">
        <v>48</v>
      </c>
      <c r="BD32" s="28">
        <v>3.35744</v>
      </c>
      <c r="BE32" s="29">
        <v>10</v>
      </c>
      <c r="BF32" s="30">
        <v>2643085</v>
      </c>
      <c r="BG32" s="7">
        <v>-0.67269900000000005</v>
      </c>
      <c r="BH32" s="29">
        <v>51</v>
      </c>
      <c r="BI32" s="51"/>
      <c r="BJ32" s="3">
        <v>10652</v>
      </c>
      <c r="BK32" s="4">
        <v>0.84251699999999996</v>
      </c>
      <c r="BL32" s="4">
        <v>0.15748300000000001</v>
      </c>
      <c r="BM32" s="3">
        <v>8822</v>
      </c>
      <c r="BN32" s="3">
        <v>1649</v>
      </c>
      <c r="BO32" s="27">
        <v>-6.8677000000000002E-2</v>
      </c>
      <c r="BP32" s="5">
        <v>32</v>
      </c>
      <c r="BQ32" s="27">
        <v>-0.144118</v>
      </c>
      <c r="BR32" s="5">
        <v>28</v>
      </c>
      <c r="BS32" s="28">
        <v>4.0301390000000001</v>
      </c>
      <c r="BT32" s="29">
        <v>7</v>
      </c>
      <c r="BU32" s="30">
        <v>2643085</v>
      </c>
      <c r="BV32" s="7">
        <v>-0.95229600000000003</v>
      </c>
      <c r="BW32" s="29">
        <v>51</v>
      </c>
      <c r="BX32" s="51"/>
      <c r="BY32" s="3">
        <v>13169</v>
      </c>
      <c r="BZ32" s="4">
        <v>0.83992599999999995</v>
      </c>
      <c r="CA32" s="4">
        <v>0.16007399999999999</v>
      </c>
      <c r="CB32" s="3">
        <v>10851</v>
      </c>
      <c r="CC32" s="3">
        <v>2068</v>
      </c>
      <c r="CD32" s="27">
        <v>-0.17647099999999999</v>
      </c>
      <c r="CE32" s="5">
        <v>37</v>
      </c>
      <c r="CF32" s="27">
        <v>-0.25547399999999998</v>
      </c>
      <c r="CG32" s="5">
        <v>47</v>
      </c>
      <c r="CH32" s="28">
        <v>4.9824349999999997</v>
      </c>
      <c r="CI32" s="29">
        <v>7</v>
      </c>
      <c r="CJ32" s="30">
        <v>2643085</v>
      </c>
      <c r="CK32" s="7">
        <v>-1.453983</v>
      </c>
      <c r="CL32" s="29">
        <v>51</v>
      </c>
      <c r="CM32" s="51"/>
      <c r="CN32" s="3">
        <v>17012</v>
      </c>
      <c r="CO32" s="4">
        <v>0.82060200000000005</v>
      </c>
      <c r="CP32" s="4">
        <v>0.179398</v>
      </c>
      <c r="CQ32" s="3">
        <v>13686</v>
      </c>
      <c r="CR32" s="3">
        <v>2992</v>
      </c>
      <c r="CS32" s="27">
        <v>2.5852E-2</v>
      </c>
      <c r="CT32" s="5">
        <v>18</v>
      </c>
      <c r="CU32" s="27">
        <v>-0.19126299999999999</v>
      </c>
      <c r="CV32" s="5">
        <v>41</v>
      </c>
      <c r="CW32" s="28">
        <v>6.4364179999999998</v>
      </c>
      <c r="CX32" s="29">
        <v>2</v>
      </c>
      <c r="CY32" s="30">
        <v>2643085</v>
      </c>
      <c r="CZ32" s="7">
        <v>-2.5421049999999998</v>
      </c>
      <c r="DA32" s="29">
        <v>51</v>
      </c>
      <c r="DB32" s="51"/>
    </row>
    <row r="33" spans="1:106" ht="14.25">
      <c r="A33" s="2" t="s">
        <v>91</v>
      </c>
      <c r="B33" s="3">
        <v>124</v>
      </c>
      <c r="C33" s="4">
        <v>0.74380199999999996</v>
      </c>
      <c r="D33" s="4">
        <v>0.25619799999999998</v>
      </c>
      <c r="E33" s="3">
        <v>90</v>
      </c>
      <c r="F33" s="3">
        <v>31</v>
      </c>
      <c r="G33" s="27">
        <v>-0.13286700000000001</v>
      </c>
      <c r="H33" s="29">
        <v>46</v>
      </c>
      <c r="I33" s="27">
        <v>-8.0000000000000002E-3</v>
      </c>
      <c r="J33" s="5">
        <v>37</v>
      </c>
      <c r="K33" s="28">
        <v>1.1233789999999999</v>
      </c>
      <c r="L33" s="29">
        <v>41</v>
      </c>
      <c r="M33" s="30">
        <v>1324575</v>
      </c>
      <c r="N33" s="7">
        <v>-0.25291200000000003</v>
      </c>
      <c r="O33" s="29">
        <v>21</v>
      </c>
      <c r="P33" s="51"/>
      <c r="Q33" s="3">
        <v>1823</v>
      </c>
      <c r="R33" s="4">
        <v>0.73797699999999999</v>
      </c>
      <c r="S33" s="4">
        <v>0.26202300000000001</v>
      </c>
      <c r="T33" s="3">
        <v>1335</v>
      </c>
      <c r="U33" s="3">
        <v>474</v>
      </c>
      <c r="V33" s="27">
        <v>-0.13286700000000001</v>
      </c>
      <c r="W33" s="29">
        <v>46</v>
      </c>
      <c r="X33" s="27">
        <v>1.2215E-2</v>
      </c>
      <c r="Y33" s="5">
        <v>22</v>
      </c>
      <c r="Z33" s="28">
        <v>1.3762909999999999</v>
      </c>
      <c r="AA33" s="29">
        <v>42</v>
      </c>
      <c r="AB33" s="30">
        <v>1324575</v>
      </c>
      <c r="AC33" s="7">
        <v>1.661E-2</v>
      </c>
      <c r="AD33" s="29">
        <v>24</v>
      </c>
      <c r="AE33" s="51"/>
      <c r="AF33" s="3">
        <v>1801</v>
      </c>
      <c r="AG33" s="4">
        <v>0.76332</v>
      </c>
      <c r="AH33" s="4">
        <v>0.23668</v>
      </c>
      <c r="AI33" s="3">
        <v>1361</v>
      </c>
      <c r="AJ33" s="3">
        <v>422</v>
      </c>
      <c r="AK33" s="27">
        <v>6.7796999999999996E-2</v>
      </c>
      <c r="AL33" s="5">
        <v>6</v>
      </c>
      <c r="AM33" s="27">
        <v>-0.193548</v>
      </c>
      <c r="AN33" s="5">
        <v>45</v>
      </c>
      <c r="AO33" s="28">
        <v>1.3596809999999999</v>
      </c>
      <c r="AP33" s="29">
        <v>41</v>
      </c>
      <c r="AQ33" s="30">
        <v>1324575</v>
      </c>
      <c r="AR33" s="7">
        <v>-0.129853</v>
      </c>
      <c r="AS33" s="29">
        <v>30</v>
      </c>
      <c r="AT33" s="51"/>
      <c r="AU33" s="3">
        <v>1973</v>
      </c>
      <c r="AV33" s="4">
        <v>0.743367</v>
      </c>
      <c r="AW33" s="4">
        <v>0.256633</v>
      </c>
      <c r="AX33" s="3">
        <v>1457</v>
      </c>
      <c r="AY33" s="3">
        <v>503</v>
      </c>
      <c r="AZ33" s="27">
        <v>6.7796999999999996E-2</v>
      </c>
      <c r="BA33" s="5">
        <v>6</v>
      </c>
      <c r="BB33" s="27">
        <v>-0.25837300000000002</v>
      </c>
      <c r="BC33" s="5">
        <v>43</v>
      </c>
      <c r="BD33" s="28">
        <v>1.4895339999999999</v>
      </c>
      <c r="BE33" s="29">
        <v>40</v>
      </c>
      <c r="BF33" s="30">
        <v>1324575</v>
      </c>
      <c r="BG33" s="7">
        <v>-0.3805</v>
      </c>
      <c r="BH33" s="29">
        <v>40</v>
      </c>
      <c r="BI33" s="51"/>
      <c r="BJ33" s="3">
        <v>2477</v>
      </c>
      <c r="BK33" s="4">
        <v>0.78287600000000002</v>
      </c>
      <c r="BL33" s="4">
        <v>0.21712400000000001</v>
      </c>
      <c r="BM33" s="3">
        <v>1911</v>
      </c>
      <c r="BN33" s="3">
        <v>530</v>
      </c>
      <c r="BO33" s="27">
        <v>-1.5748000000000002E-2</v>
      </c>
      <c r="BP33" s="5">
        <v>17</v>
      </c>
      <c r="BQ33" s="27">
        <v>-0.22878200000000001</v>
      </c>
      <c r="BR33" s="5">
        <v>40</v>
      </c>
      <c r="BS33" s="28">
        <v>1.870034</v>
      </c>
      <c r="BT33" s="29">
        <v>34</v>
      </c>
      <c r="BU33" s="30">
        <v>1324575</v>
      </c>
      <c r="BV33" s="7">
        <v>-0.488458</v>
      </c>
      <c r="BW33" s="29">
        <v>39</v>
      </c>
      <c r="BX33" s="51"/>
      <c r="BY33" s="3">
        <v>3124</v>
      </c>
      <c r="BZ33" s="4">
        <v>0.75355799999999995</v>
      </c>
      <c r="CA33" s="4">
        <v>0.24644199999999999</v>
      </c>
      <c r="CB33" s="3">
        <v>2330</v>
      </c>
      <c r="CC33" s="3">
        <v>762</v>
      </c>
      <c r="CD33" s="27">
        <v>-8.8234999999999994E-2</v>
      </c>
      <c r="CE33" s="5">
        <v>27</v>
      </c>
      <c r="CF33" s="27">
        <v>-0.142405</v>
      </c>
      <c r="CG33" s="5">
        <v>35</v>
      </c>
      <c r="CH33" s="28">
        <v>2.358492</v>
      </c>
      <c r="CI33" s="29">
        <v>32</v>
      </c>
      <c r="CJ33" s="30">
        <v>1324575</v>
      </c>
      <c r="CK33" s="7">
        <v>-0.58735899999999996</v>
      </c>
      <c r="CL33" s="29">
        <v>43</v>
      </c>
      <c r="CM33" s="51"/>
      <c r="CN33" s="3">
        <v>3902</v>
      </c>
      <c r="CO33" s="4">
        <v>0.75781900000000002</v>
      </c>
      <c r="CP33" s="4">
        <v>0.24218100000000001</v>
      </c>
      <c r="CQ33" s="3">
        <v>2932</v>
      </c>
      <c r="CR33" s="3">
        <v>937</v>
      </c>
      <c r="CS33" s="27">
        <v>9.6620000000000004E-3</v>
      </c>
      <c r="CT33" s="5">
        <v>24</v>
      </c>
      <c r="CU33" s="27">
        <v>-9.7142999999999993E-2</v>
      </c>
      <c r="CV33" s="5">
        <v>17</v>
      </c>
      <c r="CW33" s="28">
        <v>2.9458510000000002</v>
      </c>
      <c r="CX33" s="29">
        <v>32</v>
      </c>
      <c r="CY33" s="30">
        <v>1324575</v>
      </c>
      <c r="CZ33" s="7">
        <v>-0.63869500000000001</v>
      </c>
      <c r="DA33" s="29">
        <v>39</v>
      </c>
      <c r="DB33" s="51"/>
    </row>
    <row r="34" spans="1:106" ht="14.25">
      <c r="A34" s="2" t="s">
        <v>92</v>
      </c>
      <c r="B34" s="3">
        <v>2052</v>
      </c>
      <c r="C34" s="4">
        <v>0.58066099999999998</v>
      </c>
      <c r="D34" s="4">
        <v>0.41933900000000002</v>
      </c>
      <c r="E34" s="3">
        <v>1177</v>
      </c>
      <c r="F34" s="3">
        <v>850</v>
      </c>
      <c r="G34" s="27">
        <v>0.103226</v>
      </c>
      <c r="H34" s="29">
        <v>11</v>
      </c>
      <c r="I34" s="27">
        <v>0.172571</v>
      </c>
      <c r="J34" s="5">
        <v>15</v>
      </c>
      <c r="K34" s="28">
        <v>2.8278289999999999</v>
      </c>
      <c r="L34" s="29">
        <v>9</v>
      </c>
      <c r="M34" s="30">
        <v>8707739</v>
      </c>
      <c r="N34" s="7">
        <v>-0.17099800000000001</v>
      </c>
      <c r="O34" s="29">
        <v>9</v>
      </c>
      <c r="P34" s="51"/>
      <c r="Q34" s="3">
        <v>26113</v>
      </c>
      <c r="R34" s="4">
        <v>0.62106700000000004</v>
      </c>
      <c r="S34" s="4">
        <v>0.37893300000000002</v>
      </c>
      <c r="T34" s="3">
        <v>16008</v>
      </c>
      <c r="U34" s="3">
        <v>9767</v>
      </c>
      <c r="V34" s="27">
        <v>0.103226</v>
      </c>
      <c r="W34" s="29">
        <v>11</v>
      </c>
      <c r="X34" s="27">
        <v>5.4306E-2</v>
      </c>
      <c r="Y34" s="5">
        <v>6</v>
      </c>
      <c r="Z34" s="28">
        <v>2.9988269999999999</v>
      </c>
      <c r="AA34" s="29">
        <v>14</v>
      </c>
      <c r="AB34" s="30">
        <v>8707739</v>
      </c>
      <c r="AC34" s="7">
        <v>0.15446099999999999</v>
      </c>
      <c r="AD34" s="29">
        <v>6</v>
      </c>
      <c r="AE34" s="51"/>
      <c r="AF34" s="3">
        <v>24768</v>
      </c>
      <c r="AG34" s="4">
        <v>0.65578899999999996</v>
      </c>
      <c r="AH34" s="4">
        <v>0.34421099999999999</v>
      </c>
      <c r="AI34" s="3">
        <v>16076</v>
      </c>
      <c r="AJ34" s="3">
        <v>8438</v>
      </c>
      <c r="AK34" s="27">
        <v>5.9207000000000003E-2</v>
      </c>
      <c r="AL34" s="5">
        <v>9</v>
      </c>
      <c r="AM34" s="27">
        <v>-1.7957000000000001E-2</v>
      </c>
      <c r="AN34" s="5">
        <v>8</v>
      </c>
      <c r="AO34" s="28">
        <v>2.8443659999999999</v>
      </c>
      <c r="AP34" s="29">
        <v>18</v>
      </c>
      <c r="AQ34" s="30">
        <v>8707739</v>
      </c>
      <c r="AR34" s="7">
        <v>5.2596999999999998E-2</v>
      </c>
      <c r="AS34" s="29">
        <v>7</v>
      </c>
      <c r="AT34" s="51"/>
      <c r="AU34" s="3">
        <v>24310</v>
      </c>
      <c r="AV34" s="4">
        <v>0.70408000000000004</v>
      </c>
      <c r="AW34" s="4">
        <v>0.29592000000000002</v>
      </c>
      <c r="AX34" s="3">
        <v>16962</v>
      </c>
      <c r="AY34" s="3">
        <v>7129</v>
      </c>
      <c r="AZ34" s="27">
        <v>5.9207000000000003E-2</v>
      </c>
      <c r="BA34" s="5">
        <v>9</v>
      </c>
      <c r="BB34" s="27">
        <v>-4.3478000000000003E-2</v>
      </c>
      <c r="BC34" s="5">
        <v>7</v>
      </c>
      <c r="BD34" s="28">
        <v>2.7917689999999999</v>
      </c>
      <c r="BE34" s="29">
        <v>21</v>
      </c>
      <c r="BF34" s="30">
        <v>8707739</v>
      </c>
      <c r="BG34" s="7">
        <v>-0.21257000000000001</v>
      </c>
      <c r="BH34" s="29">
        <v>24</v>
      </c>
      <c r="BI34" s="51"/>
      <c r="BJ34" s="3">
        <v>26161</v>
      </c>
      <c r="BK34" s="4">
        <v>0.74115500000000001</v>
      </c>
      <c r="BL34" s="4">
        <v>0.25884499999999999</v>
      </c>
      <c r="BM34" s="3">
        <v>19167</v>
      </c>
      <c r="BN34" s="3">
        <v>6694</v>
      </c>
      <c r="BO34" s="27">
        <v>3.1231999999999999E-2</v>
      </c>
      <c r="BP34" s="5">
        <v>10</v>
      </c>
      <c r="BQ34" s="27">
        <v>-9.7821000000000005E-2</v>
      </c>
      <c r="BR34" s="5">
        <v>23</v>
      </c>
      <c r="BS34" s="28">
        <v>3.0043389999999999</v>
      </c>
      <c r="BT34" s="29">
        <v>23</v>
      </c>
      <c r="BU34" s="30">
        <v>8707739</v>
      </c>
      <c r="BV34" s="7">
        <v>-0.23760500000000001</v>
      </c>
      <c r="BW34" s="29">
        <v>17</v>
      </c>
      <c r="BX34" s="51"/>
      <c r="BY34" s="3">
        <v>28230</v>
      </c>
      <c r="BZ34" s="4">
        <v>0.77293699999999999</v>
      </c>
      <c r="CA34" s="4">
        <v>0.22706299999999999</v>
      </c>
      <c r="CB34" s="3">
        <v>21575</v>
      </c>
      <c r="CC34" s="3">
        <v>6338</v>
      </c>
      <c r="CD34" s="27">
        <v>-6.0127E-2</v>
      </c>
      <c r="CE34" s="5">
        <v>17</v>
      </c>
      <c r="CF34" s="27">
        <v>-0.16700300000000001</v>
      </c>
      <c r="CG34" s="5">
        <v>39</v>
      </c>
      <c r="CH34" s="28">
        <v>3.2419440000000002</v>
      </c>
      <c r="CI34" s="29">
        <v>26</v>
      </c>
      <c r="CJ34" s="30">
        <v>8707739</v>
      </c>
      <c r="CK34" s="7">
        <v>-0.22520200000000001</v>
      </c>
      <c r="CL34" s="29">
        <v>10</v>
      </c>
      <c r="CM34" s="51"/>
      <c r="CN34" s="3">
        <v>30191</v>
      </c>
      <c r="CO34" s="4">
        <v>0.78286599999999995</v>
      </c>
      <c r="CP34" s="4">
        <v>0.21713399999999999</v>
      </c>
      <c r="CQ34" s="3">
        <v>23403</v>
      </c>
      <c r="CR34" s="3">
        <v>6491</v>
      </c>
      <c r="CS34" s="27">
        <v>-4.1173000000000001E-2</v>
      </c>
      <c r="CT34" s="5">
        <v>35</v>
      </c>
      <c r="CU34" s="27">
        <v>-0.11716500000000001</v>
      </c>
      <c r="CV34" s="5">
        <v>22</v>
      </c>
      <c r="CW34" s="28">
        <v>3.4671460000000001</v>
      </c>
      <c r="CX34" s="29">
        <v>27</v>
      </c>
      <c r="CY34" s="30">
        <v>8707739</v>
      </c>
      <c r="CZ34" s="7">
        <v>-0.77884699999999996</v>
      </c>
      <c r="DA34" s="29">
        <v>44</v>
      </c>
      <c r="DB34" s="51"/>
    </row>
    <row r="35" spans="1:106" ht="14.25">
      <c r="A35" s="2" t="s">
        <v>93</v>
      </c>
      <c r="B35" s="3">
        <v>245</v>
      </c>
      <c r="C35" s="4">
        <v>0.881633</v>
      </c>
      <c r="D35" s="4">
        <v>0.118367</v>
      </c>
      <c r="E35" s="3">
        <v>216</v>
      </c>
      <c r="F35" s="3">
        <v>29</v>
      </c>
      <c r="G35" s="27">
        <v>8.8888999999999996E-2</v>
      </c>
      <c r="H35" s="29">
        <v>13</v>
      </c>
      <c r="I35" s="27">
        <v>0.20097999999999999</v>
      </c>
      <c r="J35" s="5">
        <v>11</v>
      </c>
      <c r="K35" s="28">
        <v>1.4629259999999999</v>
      </c>
      <c r="L35" s="29">
        <v>36</v>
      </c>
      <c r="M35" s="30">
        <v>2009671</v>
      </c>
      <c r="N35" s="7">
        <v>-0.16619600000000001</v>
      </c>
      <c r="O35" s="29">
        <v>7</v>
      </c>
      <c r="P35" s="51"/>
      <c r="Q35" s="3">
        <v>3274</v>
      </c>
      <c r="R35" s="4">
        <v>0.903644</v>
      </c>
      <c r="S35" s="4">
        <v>9.6355999999999997E-2</v>
      </c>
      <c r="T35" s="3">
        <v>2926</v>
      </c>
      <c r="U35" s="3">
        <v>312</v>
      </c>
      <c r="V35" s="27">
        <v>8.8888999999999996E-2</v>
      </c>
      <c r="W35" s="29">
        <v>13</v>
      </c>
      <c r="X35" s="27">
        <v>1.7086E-2</v>
      </c>
      <c r="Y35" s="5">
        <v>18</v>
      </c>
      <c r="Z35" s="28">
        <v>1.629122</v>
      </c>
      <c r="AA35" s="29">
        <v>36</v>
      </c>
      <c r="AB35" s="30">
        <v>2009671</v>
      </c>
      <c r="AC35" s="7">
        <v>2.7366999999999999E-2</v>
      </c>
      <c r="AD35" s="29">
        <v>18</v>
      </c>
      <c r="AE35" s="51"/>
      <c r="AF35" s="3">
        <v>3219</v>
      </c>
      <c r="AG35" s="4">
        <v>0.90769200000000005</v>
      </c>
      <c r="AH35" s="4">
        <v>9.2308000000000001E-2</v>
      </c>
      <c r="AI35" s="3">
        <v>2891</v>
      </c>
      <c r="AJ35" s="3">
        <v>294</v>
      </c>
      <c r="AK35" s="27">
        <v>-4.2917999999999998E-2</v>
      </c>
      <c r="AL35" s="5">
        <v>27</v>
      </c>
      <c r="AM35" s="27">
        <v>-4.6729E-2</v>
      </c>
      <c r="AN35" s="5">
        <v>12</v>
      </c>
      <c r="AO35" s="28">
        <v>1.601755</v>
      </c>
      <c r="AP35" s="29">
        <v>36</v>
      </c>
      <c r="AQ35" s="30">
        <v>2009671</v>
      </c>
      <c r="AR35" s="7">
        <v>-7.8121999999999997E-2</v>
      </c>
      <c r="AS35" s="29">
        <v>22</v>
      </c>
      <c r="AT35" s="51"/>
      <c r="AU35" s="3">
        <v>3376</v>
      </c>
      <c r="AV35" s="4">
        <v>0.91644199999999998</v>
      </c>
      <c r="AW35" s="4">
        <v>8.3557999999999993E-2</v>
      </c>
      <c r="AX35" s="3">
        <v>3060</v>
      </c>
      <c r="AY35" s="3">
        <v>279</v>
      </c>
      <c r="AZ35" s="27">
        <v>-4.2917999999999998E-2</v>
      </c>
      <c r="BA35" s="5">
        <v>27</v>
      </c>
      <c r="BB35" s="27">
        <v>-0.27702700000000002</v>
      </c>
      <c r="BC35" s="5">
        <v>45</v>
      </c>
      <c r="BD35" s="28">
        <v>1.6798770000000001</v>
      </c>
      <c r="BE35" s="29">
        <v>35</v>
      </c>
      <c r="BF35" s="30">
        <v>2009671</v>
      </c>
      <c r="BG35" s="7">
        <v>-0.18759300000000001</v>
      </c>
      <c r="BH35" s="29">
        <v>19</v>
      </c>
      <c r="BI35" s="51"/>
      <c r="BJ35" s="3">
        <v>3753</v>
      </c>
      <c r="BK35" s="4">
        <v>0.92578700000000003</v>
      </c>
      <c r="BL35" s="4">
        <v>7.4213000000000001E-2</v>
      </c>
      <c r="BM35" s="3">
        <v>3443</v>
      </c>
      <c r="BN35" s="3">
        <v>276</v>
      </c>
      <c r="BO35" s="27">
        <v>-7.6923000000000005E-2</v>
      </c>
      <c r="BP35" s="5">
        <v>33</v>
      </c>
      <c r="BQ35" s="27">
        <v>3.4965000000000003E-2</v>
      </c>
      <c r="BR35" s="5">
        <v>4</v>
      </c>
      <c r="BS35" s="28">
        <v>1.86747</v>
      </c>
      <c r="BT35" s="29">
        <v>35</v>
      </c>
      <c r="BU35" s="30">
        <v>2009671</v>
      </c>
      <c r="BV35" s="7">
        <v>-0.204511</v>
      </c>
      <c r="BW35" s="29">
        <v>12</v>
      </c>
      <c r="BX35" s="51"/>
      <c r="BY35" s="3">
        <v>4164</v>
      </c>
      <c r="BZ35" s="4">
        <v>0.92261199999999999</v>
      </c>
      <c r="CA35" s="4">
        <v>7.7387999999999998E-2</v>
      </c>
      <c r="CB35" s="3">
        <v>3815</v>
      </c>
      <c r="CC35" s="3">
        <v>320</v>
      </c>
      <c r="CD35" s="27">
        <v>-0.10084</v>
      </c>
      <c r="CE35" s="5">
        <v>29</v>
      </c>
      <c r="CF35" s="27">
        <v>-0.203343</v>
      </c>
      <c r="CG35" s="5">
        <v>45</v>
      </c>
      <c r="CH35" s="28">
        <v>2.0719810000000001</v>
      </c>
      <c r="CI35" s="29">
        <v>34</v>
      </c>
      <c r="CJ35" s="30">
        <v>2009671</v>
      </c>
      <c r="CK35" s="7">
        <v>-0.26472000000000001</v>
      </c>
      <c r="CL35" s="29">
        <v>18</v>
      </c>
      <c r="CM35" s="51"/>
      <c r="CN35" s="3">
        <v>4696</v>
      </c>
      <c r="CO35" s="4">
        <v>0.91564500000000004</v>
      </c>
      <c r="CP35" s="4">
        <v>8.4354999999999999E-2</v>
      </c>
      <c r="CQ35" s="3">
        <v>4255</v>
      </c>
      <c r="CR35" s="3">
        <v>392</v>
      </c>
      <c r="CS35" s="27">
        <v>2.069E-2</v>
      </c>
      <c r="CT35" s="5">
        <v>21</v>
      </c>
      <c r="CU35" s="27">
        <v>-0.16317000000000001</v>
      </c>
      <c r="CV35" s="5">
        <v>35</v>
      </c>
      <c r="CW35" s="28">
        <v>2.3367010000000001</v>
      </c>
      <c r="CX35" s="29">
        <v>34</v>
      </c>
      <c r="CY35" s="30">
        <v>2009671</v>
      </c>
      <c r="CZ35" s="7">
        <v>-0.43987300000000001</v>
      </c>
      <c r="DA35" s="29">
        <v>23</v>
      </c>
      <c r="DB35" s="51"/>
    </row>
    <row r="36" spans="1:106" ht="14.25">
      <c r="A36" s="2" t="s">
        <v>94</v>
      </c>
      <c r="B36" s="3">
        <v>2577</v>
      </c>
      <c r="C36" s="4">
        <v>0.62089399999999995</v>
      </c>
      <c r="D36" s="4">
        <v>0.379106</v>
      </c>
      <c r="E36" s="3">
        <v>1569</v>
      </c>
      <c r="F36" s="3">
        <v>958</v>
      </c>
      <c r="G36" s="27">
        <v>0.13125500000000001</v>
      </c>
      <c r="H36" s="29">
        <v>6</v>
      </c>
      <c r="I36" s="27">
        <v>0.29693000000000003</v>
      </c>
      <c r="J36" s="5">
        <v>7</v>
      </c>
      <c r="K36" s="28">
        <v>1.5824819999999999</v>
      </c>
      <c r="L36" s="29">
        <v>32</v>
      </c>
      <c r="M36" s="30">
        <v>19541453</v>
      </c>
      <c r="N36" s="7">
        <v>-9.3288999999999997E-2</v>
      </c>
      <c r="O36" s="29">
        <v>5</v>
      </c>
      <c r="P36" s="51"/>
      <c r="Q36" s="3">
        <v>32747</v>
      </c>
      <c r="R36" s="4">
        <v>0.68584000000000001</v>
      </c>
      <c r="S36" s="4">
        <v>0.31415999999999999</v>
      </c>
      <c r="T36" s="3">
        <v>21713</v>
      </c>
      <c r="U36" s="3">
        <v>9946</v>
      </c>
      <c r="V36" s="27">
        <v>0.13125500000000001</v>
      </c>
      <c r="W36" s="29">
        <v>5</v>
      </c>
      <c r="X36" s="27">
        <v>0.11411300000000001</v>
      </c>
      <c r="Y36" s="5">
        <v>2</v>
      </c>
      <c r="Z36" s="28">
        <v>1.6757709999999999</v>
      </c>
      <c r="AA36" s="29">
        <v>35</v>
      </c>
      <c r="AB36" s="30">
        <v>19541453</v>
      </c>
      <c r="AC36" s="7">
        <v>0.17168600000000001</v>
      </c>
      <c r="AD36" s="29">
        <v>3</v>
      </c>
      <c r="AE36" s="51"/>
      <c r="AF36" s="3">
        <v>29392</v>
      </c>
      <c r="AG36" s="4">
        <v>0.74225699999999994</v>
      </c>
      <c r="AH36" s="4">
        <v>0.257743</v>
      </c>
      <c r="AI36" s="3">
        <v>21161</v>
      </c>
      <c r="AJ36" s="3">
        <v>7348</v>
      </c>
      <c r="AK36" s="27">
        <v>2.4146000000000001E-2</v>
      </c>
      <c r="AL36" s="5">
        <v>15</v>
      </c>
      <c r="AM36" s="27">
        <v>-4.8827000000000002E-2</v>
      </c>
      <c r="AN36" s="5">
        <v>13</v>
      </c>
      <c r="AO36" s="28">
        <v>1.5040849999999999</v>
      </c>
      <c r="AP36" s="29">
        <v>38</v>
      </c>
      <c r="AQ36" s="30">
        <v>19541453</v>
      </c>
      <c r="AR36" s="7">
        <v>-6.6010000000000001E-3</v>
      </c>
      <c r="AS36" s="29">
        <v>12</v>
      </c>
      <c r="AT36" s="51"/>
      <c r="AU36" s="3">
        <v>29521</v>
      </c>
      <c r="AV36" s="4">
        <v>0.77876199999999995</v>
      </c>
      <c r="AW36" s="4">
        <v>0.22123799999999999</v>
      </c>
      <c r="AX36" s="3">
        <v>22338</v>
      </c>
      <c r="AY36" s="3">
        <v>6346</v>
      </c>
      <c r="AZ36" s="27">
        <v>2.4146000000000001E-2</v>
      </c>
      <c r="BA36" s="5">
        <v>15</v>
      </c>
      <c r="BB36" s="27">
        <v>-0.108408</v>
      </c>
      <c r="BC36" s="5">
        <v>19</v>
      </c>
      <c r="BD36" s="28">
        <v>1.510686</v>
      </c>
      <c r="BE36" s="29">
        <v>39</v>
      </c>
      <c r="BF36" s="30">
        <v>19541453</v>
      </c>
      <c r="BG36" s="7">
        <v>-0.103728</v>
      </c>
      <c r="BH36" s="29">
        <v>8</v>
      </c>
      <c r="BI36" s="51"/>
      <c r="BJ36" s="3">
        <v>31548</v>
      </c>
      <c r="BK36" s="4">
        <v>0.818214</v>
      </c>
      <c r="BL36" s="4">
        <v>0.181786</v>
      </c>
      <c r="BM36" s="3">
        <v>25201</v>
      </c>
      <c r="BN36" s="3">
        <v>5599</v>
      </c>
      <c r="BO36" s="27">
        <v>0.139989</v>
      </c>
      <c r="BP36" s="5">
        <v>4</v>
      </c>
      <c r="BQ36" s="27">
        <v>-0.16914899999999999</v>
      </c>
      <c r="BR36" s="5">
        <v>32</v>
      </c>
      <c r="BS36" s="28">
        <v>1.614414</v>
      </c>
      <c r="BT36" s="29">
        <v>40</v>
      </c>
      <c r="BU36" s="30">
        <v>19541453</v>
      </c>
      <c r="BV36" s="7">
        <v>-0.229461</v>
      </c>
      <c r="BW36" s="29">
        <v>16</v>
      </c>
      <c r="BX36" s="51"/>
      <c r="BY36" s="3">
        <v>36032</v>
      </c>
      <c r="BZ36" s="4">
        <v>0.83353699999999997</v>
      </c>
      <c r="CA36" s="4">
        <v>0.166463</v>
      </c>
      <c r="CB36" s="3">
        <v>29383</v>
      </c>
      <c r="CC36" s="3">
        <v>5868</v>
      </c>
      <c r="CD36" s="27">
        <v>-6.6576999999999997E-2</v>
      </c>
      <c r="CE36" s="5">
        <v>19</v>
      </c>
      <c r="CF36" s="27">
        <v>-5.4325999999999999E-2</v>
      </c>
      <c r="CG36" s="5">
        <v>22</v>
      </c>
      <c r="CH36" s="28">
        <v>1.8438749999999999</v>
      </c>
      <c r="CI36" s="29">
        <v>40</v>
      </c>
      <c r="CJ36" s="30">
        <v>19541453</v>
      </c>
      <c r="CK36" s="7">
        <v>-0.23652300000000001</v>
      </c>
      <c r="CL36" s="29">
        <v>13</v>
      </c>
      <c r="CM36" s="51"/>
      <c r="CN36" s="3">
        <v>40654</v>
      </c>
      <c r="CO36" s="4">
        <v>0.84394899999999995</v>
      </c>
      <c r="CP36" s="4">
        <v>0.156051</v>
      </c>
      <c r="CQ36" s="3">
        <v>33336</v>
      </c>
      <c r="CR36" s="3">
        <v>6164</v>
      </c>
      <c r="CS36" s="27">
        <v>-1.0557E-2</v>
      </c>
      <c r="CT36" s="5">
        <v>28</v>
      </c>
      <c r="CU36" s="27">
        <v>2.1583000000000001E-2</v>
      </c>
      <c r="CV36" s="5">
        <v>5</v>
      </c>
      <c r="CW36" s="28">
        <v>2.0803980000000002</v>
      </c>
      <c r="CX36" s="29">
        <v>41</v>
      </c>
      <c r="CY36" s="30">
        <v>19541453</v>
      </c>
      <c r="CZ36" s="7">
        <v>-0.39080999999999999</v>
      </c>
      <c r="DA36" s="29">
        <v>16</v>
      </c>
      <c r="DB36" s="51"/>
    </row>
    <row r="37" spans="1:106" ht="14.25">
      <c r="A37" s="2" t="s">
        <v>95</v>
      </c>
      <c r="B37" s="3">
        <v>1042</v>
      </c>
      <c r="C37" s="4">
        <v>0.39045800000000003</v>
      </c>
      <c r="D37" s="4">
        <v>0.60954200000000003</v>
      </c>
      <c r="E37" s="3">
        <v>401</v>
      </c>
      <c r="F37" s="3">
        <v>626</v>
      </c>
      <c r="G37" s="27">
        <v>5.7868000000000003E-2</v>
      </c>
      <c r="H37" s="29">
        <v>20</v>
      </c>
      <c r="I37" s="27">
        <v>8.8818999999999995E-2</v>
      </c>
      <c r="J37" s="5">
        <v>23</v>
      </c>
      <c r="K37" s="28">
        <v>1.3329230000000001</v>
      </c>
      <c r="L37" s="29">
        <v>37</v>
      </c>
      <c r="M37" s="30">
        <v>9380884</v>
      </c>
      <c r="N37" s="7">
        <v>-0.17738200000000001</v>
      </c>
      <c r="O37" s="29">
        <v>11</v>
      </c>
      <c r="P37" s="51"/>
      <c r="Q37" s="3">
        <v>14168</v>
      </c>
      <c r="R37" s="4">
        <v>0.42332599999999998</v>
      </c>
      <c r="S37" s="4">
        <v>0.57667400000000002</v>
      </c>
      <c r="T37" s="3">
        <v>5938</v>
      </c>
      <c r="U37" s="3">
        <v>8089</v>
      </c>
      <c r="V37" s="27">
        <v>5.7868000000000003E-2</v>
      </c>
      <c r="W37" s="29">
        <v>20</v>
      </c>
      <c r="X37" s="27">
        <v>-2.9389999999999999E-2</v>
      </c>
      <c r="Y37" s="5">
        <v>40</v>
      </c>
      <c r="Z37" s="28">
        <v>1.510305</v>
      </c>
      <c r="AA37" s="29">
        <v>38</v>
      </c>
      <c r="AB37" s="30">
        <v>9380884</v>
      </c>
      <c r="AC37" s="7">
        <v>-4.5732000000000002E-2</v>
      </c>
      <c r="AD37" s="29">
        <v>37</v>
      </c>
      <c r="AE37" s="51"/>
      <c r="AF37" s="3">
        <v>14597</v>
      </c>
      <c r="AG37" s="4">
        <v>0.40367399999999998</v>
      </c>
      <c r="AH37" s="4">
        <v>0.59632600000000002</v>
      </c>
      <c r="AI37" s="3">
        <v>5846</v>
      </c>
      <c r="AJ37" s="3">
        <v>8636</v>
      </c>
      <c r="AK37" s="27">
        <v>1.5136999999999999E-2</v>
      </c>
      <c r="AL37" s="5">
        <v>17</v>
      </c>
      <c r="AM37" s="27">
        <v>-0.120404</v>
      </c>
      <c r="AN37" s="5">
        <v>30</v>
      </c>
      <c r="AO37" s="28">
        <v>1.5560369999999999</v>
      </c>
      <c r="AP37" s="29">
        <v>37</v>
      </c>
      <c r="AQ37" s="30">
        <v>9380884</v>
      </c>
      <c r="AR37" s="7">
        <v>-8.3681000000000005E-2</v>
      </c>
      <c r="AS37" s="29">
        <v>26</v>
      </c>
      <c r="AT37" s="51"/>
      <c r="AU37" s="3">
        <v>15382</v>
      </c>
      <c r="AV37" s="4">
        <v>0.40334799999999998</v>
      </c>
      <c r="AW37" s="4">
        <v>0.59665199999999996</v>
      </c>
      <c r="AX37" s="3">
        <v>6145</v>
      </c>
      <c r="AY37" s="3">
        <v>9090</v>
      </c>
      <c r="AZ37" s="27">
        <v>1.5136999999999999E-2</v>
      </c>
      <c r="BA37" s="5">
        <v>17</v>
      </c>
      <c r="BB37" s="27">
        <v>-0.144654</v>
      </c>
      <c r="BC37" s="5">
        <v>27</v>
      </c>
      <c r="BD37" s="28">
        <v>1.639718</v>
      </c>
      <c r="BE37" s="29">
        <v>36</v>
      </c>
      <c r="BF37" s="30">
        <v>9380884</v>
      </c>
      <c r="BG37" s="7">
        <v>-0.10979700000000001</v>
      </c>
      <c r="BH37" s="29">
        <v>10</v>
      </c>
      <c r="BI37" s="51"/>
      <c r="BJ37" s="3">
        <v>16412</v>
      </c>
      <c r="BK37" s="4">
        <v>0.40772900000000001</v>
      </c>
      <c r="BL37" s="4">
        <v>0.59227099999999999</v>
      </c>
      <c r="BM37" s="3">
        <v>6626</v>
      </c>
      <c r="BN37" s="3">
        <v>9625</v>
      </c>
      <c r="BO37" s="27">
        <v>-0.116343</v>
      </c>
      <c r="BP37" s="5">
        <v>41</v>
      </c>
      <c r="BQ37" s="27">
        <v>-0.113589</v>
      </c>
      <c r="BR37" s="5">
        <v>24</v>
      </c>
      <c r="BS37" s="28">
        <v>1.7495149999999999</v>
      </c>
      <c r="BT37" s="29">
        <v>37</v>
      </c>
      <c r="BU37" s="30">
        <v>9380884</v>
      </c>
      <c r="BV37" s="7">
        <v>-0.208403</v>
      </c>
      <c r="BW37" s="29">
        <v>14</v>
      </c>
      <c r="BX37" s="51"/>
      <c r="BY37" s="3">
        <v>18367</v>
      </c>
      <c r="BZ37" s="4">
        <v>0.42276599999999998</v>
      </c>
      <c r="CA37" s="4">
        <v>0.57723400000000002</v>
      </c>
      <c r="CB37" s="3">
        <v>7677</v>
      </c>
      <c r="CC37" s="3">
        <v>10482</v>
      </c>
      <c r="CD37" s="27">
        <v>-0.13513500000000001</v>
      </c>
      <c r="CE37" s="5">
        <v>30</v>
      </c>
      <c r="CF37" s="27">
        <v>-0.15934400000000001</v>
      </c>
      <c r="CG37" s="5">
        <v>38</v>
      </c>
      <c r="CH37" s="28">
        <v>1.957918</v>
      </c>
      <c r="CI37" s="29">
        <v>37</v>
      </c>
      <c r="CJ37" s="30">
        <v>9380884</v>
      </c>
      <c r="CK37" s="7">
        <v>-0.28792600000000002</v>
      </c>
      <c r="CL37" s="29">
        <v>19</v>
      </c>
      <c r="CM37" s="51"/>
      <c r="CN37" s="3">
        <v>21068</v>
      </c>
      <c r="CO37" s="4">
        <v>0.43588399999999999</v>
      </c>
      <c r="CP37" s="4">
        <v>0.56411599999999995</v>
      </c>
      <c r="CQ37" s="3">
        <v>9069</v>
      </c>
      <c r="CR37" s="3">
        <v>11737</v>
      </c>
      <c r="CS37" s="27">
        <v>3.1549999999999998E-3</v>
      </c>
      <c r="CT37" s="5">
        <v>26</v>
      </c>
      <c r="CU37" s="27">
        <v>2.3994999999999999E-2</v>
      </c>
      <c r="CV37" s="5">
        <v>4</v>
      </c>
      <c r="CW37" s="28">
        <v>2.245844</v>
      </c>
      <c r="CX37" s="29">
        <v>39</v>
      </c>
      <c r="CY37" s="30">
        <v>9380884</v>
      </c>
      <c r="CZ37" s="7">
        <v>-0.224499</v>
      </c>
      <c r="DA37" s="29">
        <v>6</v>
      </c>
      <c r="DB37" s="51"/>
    </row>
    <row r="38" spans="1:106" ht="14.25">
      <c r="A38" s="2" t="s">
        <v>96</v>
      </c>
      <c r="B38" s="3">
        <v>44</v>
      </c>
      <c r="C38" s="4">
        <v>0.81818199999999996</v>
      </c>
      <c r="D38" s="4">
        <v>0.18181800000000001</v>
      </c>
      <c r="E38" s="3">
        <v>36</v>
      </c>
      <c r="F38" s="3">
        <v>8</v>
      </c>
      <c r="G38" s="27">
        <v>-2.2221999999999999E-2</v>
      </c>
      <c r="H38" s="29">
        <v>38</v>
      </c>
      <c r="I38" s="27">
        <v>4.7619000000000002E-2</v>
      </c>
      <c r="J38" s="5">
        <v>33</v>
      </c>
      <c r="K38" s="28">
        <v>0.81627099999999997</v>
      </c>
      <c r="L38" s="29">
        <v>49</v>
      </c>
      <c r="M38" s="30">
        <v>646844</v>
      </c>
      <c r="N38" s="7">
        <v>-0.35711900000000002</v>
      </c>
      <c r="O38" s="29">
        <v>30</v>
      </c>
      <c r="P38" s="51"/>
      <c r="Q38" s="3">
        <v>759</v>
      </c>
      <c r="R38" s="4">
        <v>0.90318299999999996</v>
      </c>
      <c r="S38" s="4">
        <v>9.6817E-2</v>
      </c>
      <c r="T38" s="3">
        <v>681</v>
      </c>
      <c r="U38" s="3">
        <v>73</v>
      </c>
      <c r="V38" s="27">
        <v>-2.2221999999999999E-2</v>
      </c>
      <c r="W38" s="29">
        <v>38</v>
      </c>
      <c r="X38" s="27">
        <v>0.12112299999999999</v>
      </c>
      <c r="Y38" s="5">
        <v>1</v>
      </c>
      <c r="Z38" s="28">
        <v>1.1733899999999999</v>
      </c>
      <c r="AA38" s="29">
        <v>47</v>
      </c>
      <c r="AB38" s="30">
        <v>646844</v>
      </c>
      <c r="AC38" s="7">
        <v>0.12676999999999999</v>
      </c>
      <c r="AD38" s="29">
        <v>7</v>
      </c>
      <c r="AE38" s="51"/>
      <c r="AF38" s="3">
        <v>677</v>
      </c>
      <c r="AG38" s="4">
        <v>0.86576200000000003</v>
      </c>
      <c r="AH38" s="4">
        <v>0.134238</v>
      </c>
      <c r="AI38" s="3">
        <v>574</v>
      </c>
      <c r="AJ38" s="3">
        <v>89</v>
      </c>
      <c r="AK38" s="27">
        <v>-0.20408200000000001</v>
      </c>
      <c r="AL38" s="5">
        <v>44</v>
      </c>
      <c r="AM38" s="27">
        <v>0.4</v>
      </c>
      <c r="AN38" s="5">
        <v>2</v>
      </c>
      <c r="AO38" s="28">
        <v>1.0466200000000001</v>
      </c>
      <c r="AP38" s="29">
        <v>49</v>
      </c>
      <c r="AQ38" s="30">
        <v>646844</v>
      </c>
      <c r="AR38" s="7">
        <v>0.17469399999999999</v>
      </c>
      <c r="AS38" s="29">
        <v>3</v>
      </c>
      <c r="AT38" s="51"/>
      <c r="AU38" s="3">
        <v>564</v>
      </c>
      <c r="AV38" s="4">
        <v>0.919929</v>
      </c>
      <c r="AW38" s="4">
        <v>8.0071000000000003E-2</v>
      </c>
      <c r="AX38" s="3">
        <v>517</v>
      </c>
      <c r="AY38" s="3">
        <v>45</v>
      </c>
      <c r="AZ38" s="27">
        <v>-0.20408200000000001</v>
      </c>
      <c r="BA38" s="5">
        <v>44</v>
      </c>
      <c r="BB38" s="27">
        <v>-0.31818200000000002</v>
      </c>
      <c r="BC38" s="5">
        <v>49</v>
      </c>
      <c r="BD38" s="28">
        <v>0.87192599999999998</v>
      </c>
      <c r="BE38" s="29">
        <v>50</v>
      </c>
      <c r="BF38" s="30">
        <v>646844</v>
      </c>
      <c r="BG38" s="7">
        <v>-0.177786</v>
      </c>
      <c r="BH38" s="29">
        <v>18</v>
      </c>
      <c r="BI38" s="51"/>
      <c r="BJ38" s="3">
        <v>679</v>
      </c>
      <c r="BK38" s="4">
        <v>0.90117999999999998</v>
      </c>
      <c r="BL38" s="4">
        <v>9.8820000000000005E-2</v>
      </c>
      <c r="BM38" s="3">
        <v>611</v>
      </c>
      <c r="BN38" s="3">
        <v>67</v>
      </c>
      <c r="BO38" s="27">
        <v>-4.5455000000000002E-2</v>
      </c>
      <c r="BP38" s="5">
        <v>25</v>
      </c>
      <c r="BQ38" s="27">
        <v>-0.24137900000000001</v>
      </c>
      <c r="BR38" s="5">
        <v>43</v>
      </c>
      <c r="BS38" s="28">
        <v>1.049712</v>
      </c>
      <c r="BT38" s="29">
        <v>50</v>
      </c>
      <c r="BU38" s="30">
        <v>646844</v>
      </c>
      <c r="BV38" s="7">
        <v>-0.193246</v>
      </c>
      <c r="BW38" s="29">
        <v>11</v>
      </c>
      <c r="BX38" s="51"/>
      <c r="BY38" s="3">
        <v>804</v>
      </c>
      <c r="BZ38" s="4">
        <v>0.91239000000000003</v>
      </c>
      <c r="CA38" s="4">
        <v>8.7609999999999993E-2</v>
      </c>
      <c r="CB38" s="3">
        <v>729</v>
      </c>
      <c r="CC38" s="3">
        <v>70</v>
      </c>
      <c r="CD38" s="27">
        <v>-0.47368399999999999</v>
      </c>
      <c r="CE38" s="5">
        <v>51</v>
      </c>
      <c r="CF38" s="27">
        <v>-0.18309900000000001</v>
      </c>
      <c r="CG38" s="5">
        <v>41</v>
      </c>
      <c r="CH38" s="28">
        <v>1.242958</v>
      </c>
      <c r="CI38" s="29">
        <v>50</v>
      </c>
      <c r="CJ38" s="30">
        <v>646844</v>
      </c>
      <c r="CK38" s="7">
        <v>-0.23807900000000001</v>
      </c>
      <c r="CL38" s="29">
        <v>15</v>
      </c>
      <c r="CM38" s="51"/>
      <c r="CN38" s="3">
        <v>958</v>
      </c>
      <c r="CO38" s="4">
        <v>0.89005199999999995</v>
      </c>
      <c r="CP38" s="4">
        <v>0.109948</v>
      </c>
      <c r="CQ38" s="3">
        <v>850</v>
      </c>
      <c r="CR38" s="3">
        <v>105</v>
      </c>
      <c r="CS38" s="27">
        <v>-0.16981099999999999</v>
      </c>
      <c r="CT38" s="5">
        <v>46</v>
      </c>
      <c r="CU38" s="27">
        <v>-0.22826099999999999</v>
      </c>
      <c r="CV38" s="5">
        <v>44</v>
      </c>
      <c r="CW38" s="28">
        <v>1.4810369999999999</v>
      </c>
      <c r="CX38" s="29">
        <v>49</v>
      </c>
      <c r="CY38" s="30">
        <v>646844</v>
      </c>
      <c r="CZ38" s="7">
        <v>-0.42823299999999997</v>
      </c>
      <c r="DA38" s="29">
        <v>21</v>
      </c>
      <c r="DB38" s="51"/>
    </row>
    <row r="39" spans="1:106" ht="14.25">
      <c r="A39" s="2" t="s">
        <v>97</v>
      </c>
      <c r="B39" s="3">
        <v>2432</v>
      </c>
      <c r="C39" s="4">
        <v>0.71104699999999998</v>
      </c>
      <c r="D39" s="4">
        <v>0.28895300000000002</v>
      </c>
      <c r="E39" s="3">
        <v>1725</v>
      </c>
      <c r="F39" s="3">
        <v>701</v>
      </c>
      <c r="G39" s="27">
        <v>-2.0934000000000001E-2</v>
      </c>
      <c r="H39" s="29">
        <v>37</v>
      </c>
      <c r="I39" s="27">
        <v>8.9118000000000003E-2</v>
      </c>
      <c r="J39" s="5">
        <v>22</v>
      </c>
      <c r="K39" s="28">
        <v>2.5283630000000001</v>
      </c>
      <c r="L39" s="29">
        <v>15</v>
      </c>
      <c r="M39" s="30">
        <v>11542645</v>
      </c>
      <c r="N39" s="7">
        <v>-0.66605199999999998</v>
      </c>
      <c r="O39" s="29">
        <v>45</v>
      </c>
      <c r="P39" s="51"/>
      <c r="Q39" s="3">
        <v>36872</v>
      </c>
      <c r="R39" s="4">
        <v>0.75248599999999999</v>
      </c>
      <c r="S39" s="4">
        <v>0.24751400000000001</v>
      </c>
      <c r="T39" s="3">
        <v>27696</v>
      </c>
      <c r="U39" s="3">
        <v>9110</v>
      </c>
      <c r="V39" s="27">
        <v>-2.0934000000000001E-2</v>
      </c>
      <c r="W39" s="29">
        <v>37</v>
      </c>
      <c r="X39" s="27">
        <v>1.8452E-2</v>
      </c>
      <c r="Y39" s="5">
        <v>17</v>
      </c>
      <c r="Z39" s="28">
        <v>3.1944149999999998</v>
      </c>
      <c r="AA39" s="29">
        <v>11</v>
      </c>
      <c r="AB39" s="30">
        <v>11542645</v>
      </c>
      <c r="AC39" s="7">
        <v>5.7958999999999997E-2</v>
      </c>
      <c r="AD39" s="29">
        <v>13</v>
      </c>
      <c r="AE39" s="51"/>
      <c r="AF39" s="3">
        <v>36203</v>
      </c>
      <c r="AG39" s="4">
        <v>0.75470199999999998</v>
      </c>
      <c r="AH39" s="4">
        <v>0.24529799999999999</v>
      </c>
      <c r="AI39" s="3">
        <v>27284</v>
      </c>
      <c r="AJ39" s="3">
        <v>8868</v>
      </c>
      <c r="AK39" s="27">
        <v>-1.8103000000000001E-2</v>
      </c>
      <c r="AL39" s="5">
        <v>26</v>
      </c>
      <c r="AM39" s="27">
        <v>-2.4465000000000001E-2</v>
      </c>
      <c r="AN39" s="5">
        <v>9</v>
      </c>
      <c r="AO39" s="28">
        <v>3.1364559999999999</v>
      </c>
      <c r="AP39" s="29">
        <v>12</v>
      </c>
      <c r="AQ39" s="30">
        <v>11542645</v>
      </c>
      <c r="AR39" s="7">
        <v>-6.6882999999999998E-2</v>
      </c>
      <c r="AS39" s="29">
        <v>20</v>
      </c>
      <c r="AT39" s="51"/>
      <c r="AU39" s="3">
        <v>36975</v>
      </c>
      <c r="AV39" s="4">
        <v>0.75700900000000004</v>
      </c>
      <c r="AW39" s="4">
        <v>0.24299100000000001</v>
      </c>
      <c r="AX39" s="3">
        <v>27920</v>
      </c>
      <c r="AY39" s="3">
        <v>8962</v>
      </c>
      <c r="AZ39" s="27">
        <v>-1.8103000000000001E-2</v>
      </c>
      <c r="BA39" s="5">
        <v>26</v>
      </c>
      <c r="BB39" s="27">
        <v>-0.125334</v>
      </c>
      <c r="BC39" s="5">
        <v>24</v>
      </c>
      <c r="BD39" s="28">
        <v>3.2033390000000002</v>
      </c>
      <c r="BE39" s="29">
        <v>12</v>
      </c>
      <c r="BF39" s="30">
        <v>11542645</v>
      </c>
      <c r="BG39" s="7">
        <v>-0.28598299999999999</v>
      </c>
      <c r="BH39" s="29">
        <v>31</v>
      </c>
      <c r="BI39" s="51"/>
      <c r="BJ39" s="3">
        <v>40276</v>
      </c>
      <c r="BK39" s="4">
        <v>0.76846899999999996</v>
      </c>
      <c r="BL39" s="4">
        <v>0.23153099999999999</v>
      </c>
      <c r="BM39" s="3">
        <v>30904</v>
      </c>
      <c r="BN39" s="3">
        <v>9311</v>
      </c>
      <c r="BO39" s="27">
        <v>-6.1765E-2</v>
      </c>
      <c r="BP39" s="5">
        <v>30</v>
      </c>
      <c r="BQ39" s="27">
        <v>-0.172097</v>
      </c>
      <c r="BR39" s="5">
        <v>33</v>
      </c>
      <c r="BS39" s="28">
        <v>3.489322</v>
      </c>
      <c r="BT39" s="29">
        <v>13</v>
      </c>
      <c r="BU39" s="30">
        <v>11542645</v>
      </c>
      <c r="BV39" s="7">
        <v>-0.40233400000000002</v>
      </c>
      <c r="BW39" s="29">
        <v>34</v>
      </c>
      <c r="BX39" s="51"/>
      <c r="BY39" s="3">
        <v>44920</v>
      </c>
      <c r="BZ39" s="4">
        <v>0.77762900000000001</v>
      </c>
      <c r="CA39" s="4">
        <v>0.22237100000000001</v>
      </c>
      <c r="CB39" s="3">
        <v>34844</v>
      </c>
      <c r="CC39" s="3">
        <v>9964</v>
      </c>
      <c r="CD39" s="27">
        <v>-0.14938699999999999</v>
      </c>
      <c r="CE39" s="5">
        <v>34</v>
      </c>
      <c r="CF39" s="27">
        <v>-3.6574000000000002E-2</v>
      </c>
      <c r="CG39" s="5">
        <v>19</v>
      </c>
      <c r="CH39" s="28">
        <v>3.8916559999999998</v>
      </c>
      <c r="CI39" s="29">
        <v>14</v>
      </c>
      <c r="CJ39" s="30">
        <v>11542645</v>
      </c>
      <c r="CK39" s="7">
        <v>-0.38188800000000001</v>
      </c>
      <c r="CL39" s="29">
        <v>33</v>
      </c>
      <c r="CM39" s="51"/>
      <c r="CN39" s="3">
        <v>49328</v>
      </c>
      <c r="CO39" s="4">
        <v>0.76473800000000003</v>
      </c>
      <c r="CP39" s="4">
        <v>0.235262</v>
      </c>
      <c r="CQ39" s="3">
        <v>37645</v>
      </c>
      <c r="CR39" s="3">
        <v>11581</v>
      </c>
      <c r="CS39" s="27">
        <v>-7.9816999999999999E-2</v>
      </c>
      <c r="CT39" s="5">
        <v>38</v>
      </c>
      <c r="CU39" s="27">
        <v>-0.182203</v>
      </c>
      <c r="CV39" s="5">
        <v>40</v>
      </c>
      <c r="CW39" s="28">
        <v>4.2735440000000002</v>
      </c>
      <c r="CX39" s="29">
        <v>14</v>
      </c>
      <c r="CY39" s="30">
        <v>11542645</v>
      </c>
      <c r="CZ39" s="7">
        <v>-0.71318099999999995</v>
      </c>
      <c r="DA39" s="29">
        <v>41</v>
      </c>
      <c r="DB39" s="51"/>
    </row>
    <row r="40" spans="1:106" ht="14.25">
      <c r="A40" s="2" t="s">
        <v>98</v>
      </c>
      <c r="B40" s="3">
        <v>623</v>
      </c>
      <c r="C40" s="4">
        <v>0.82154300000000002</v>
      </c>
      <c r="D40" s="4">
        <v>0.178457</v>
      </c>
      <c r="E40" s="3">
        <v>511</v>
      </c>
      <c r="F40" s="3">
        <v>111</v>
      </c>
      <c r="G40" s="27">
        <v>1.3008E-2</v>
      </c>
      <c r="H40" s="29">
        <v>31</v>
      </c>
      <c r="I40" s="27">
        <v>0.23122500000000001</v>
      </c>
      <c r="J40" s="5">
        <v>9</v>
      </c>
      <c r="K40" s="28">
        <v>2.0276369999999999</v>
      </c>
      <c r="L40" s="29">
        <v>23</v>
      </c>
      <c r="M40" s="30">
        <v>3687050</v>
      </c>
      <c r="N40" s="7">
        <v>-0.46812500000000001</v>
      </c>
      <c r="O40" s="29">
        <v>35</v>
      </c>
      <c r="P40" s="51"/>
      <c r="Q40" s="3">
        <v>9202</v>
      </c>
      <c r="R40" s="4">
        <v>0.82619600000000004</v>
      </c>
      <c r="S40" s="4">
        <v>0.17380399999999999</v>
      </c>
      <c r="T40" s="3">
        <v>7582</v>
      </c>
      <c r="U40" s="3">
        <v>1595</v>
      </c>
      <c r="V40" s="27">
        <v>1.3008E-2</v>
      </c>
      <c r="W40" s="29">
        <v>31</v>
      </c>
      <c r="X40" s="27">
        <v>3.5099999999999999E-2</v>
      </c>
      <c r="Y40" s="5">
        <v>11</v>
      </c>
      <c r="Z40" s="28">
        <v>2.495762</v>
      </c>
      <c r="AA40" s="29">
        <v>20</v>
      </c>
      <c r="AB40" s="30">
        <v>3687050</v>
      </c>
      <c r="AC40" s="7">
        <v>8.4891999999999995E-2</v>
      </c>
      <c r="AD40" s="29">
        <v>10</v>
      </c>
      <c r="AE40" s="51"/>
      <c r="AF40" s="3">
        <v>8889</v>
      </c>
      <c r="AG40" s="4">
        <v>0.82428800000000002</v>
      </c>
      <c r="AH40" s="4">
        <v>0.17571200000000001</v>
      </c>
      <c r="AI40" s="3">
        <v>7290</v>
      </c>
      <c r="AJ40" s="3">
        <v>1554</v>
      </c>
      <c r="AK40" s="27">
        <v>-0.2263</v>
      </c>
      <c r="AL40" s="5">
        <v>46</v>
      </c>
      <c r="AM40" s="27">
        <v>-4.8871999999999999E-2</v>
      </c>
      <c r="AN40" s="5">
        <v>14</v>
      </c>
      <c r="AO40" s="28">
        <v>2.4108700000000001</v>
      </c>
      <c r="AP40" s="29">
        <v>22</v>
      </c>
      <c r="AQ40" s="30">
        <v>3687050</v>
      </c>
      <c r="AR40" s="7">
        <v>4.231E-2</v>
      </c>
      <c r="AS40" s="29">
        <v>9</v>
      </c>
      <c r="AT40" s="51"/>
      <c r="AU40" s="3">
        <v>8733</v>
      </c>
      <c r="AV40" s="4">
        <v>0.82960199999999995</v>
      </c>
      <c r="AW40" s="4">
        <v>0.17039799999999999</v>
      </c>
      <c r="AX40" s="3">
        <v>7225</v>
      </c>
      <c r="AY40" s="3">
        <v>1484</v>
      </c>
      <c r="AZ40" s="27">
        <v>-0.2263</v>
      </c>
      <c r="BA40" s="5">
        <v>46</v>
      </c>
      <c r="BB40" s="27">
        <v>-0.15151500000000001</v>
      </c>
      <c r="BC40" s="5">
        <v>29</v>
      </c>
      <c r="BD40" s="28">
        <v>2.36856</v>
      </c>
      <c r="BE40" s="29">
        <v>27</v>
      </c>
      <c r="BF40" s="30">
        <v>3687050</v>
      </c>
      <c r="BG40" s="7">
        <v>-0.22484100000000001</v>
      </c>
      <c r="BH40" s="29">
        <v>27</v>
      </c>
      <c r="BI40" s="51"/>
      <c r="BJ40" s="3">
        <v>9562</v>
      </c>
      <c r="BK40" s="4">
        <v>0.83139099999999999</v>
      </c>
      <c r="BL40" s="4">
        <v>0.16860900000000001</v>
      </c>
      <c r="BM40" s="3">
        <v>7919</v>
      </c>
      <c r="BN40" s="3">
        <v>1606</v>
      </c>
      <c r="BO40" s="27">
        <v>-2.5048000000000001E-2</v>
      </c>
      <c r="BP40" s="5">
        <v>21</v>
      </c>
      <c r="BQ40" s="27">
        <v>-5.1436999999999997E-2</v>
      </c>
      <c r="BR40" s="5">
        <v>17</v>
      </c>
      <c r="BS40" s="28">
        <v>2.5934010000000001</v>
      </c>
      <c r="BT40" s="29">
        <v>29</v>
      </c>
      <c r="BU40" s="30">
        <v>3687050</v>
      </c>
      <c r="BV40" s="7">
        <v>-0.178734</v>
      </c>
      <c r="BW40" s="29">
        <v>8</v>
      </c>
      <c r="BX40" s="51"/>
      <c r="BY40" s="3">
        <v>10221</v>
      </c>
      <c r="BZ40" s="4">
        <v>0.84025899999999998</v>
      </c>
      <c r="CA40" s="4">
        <v>0.15974099999999999</v>
      </c>
      <c r="CB40" s="3">
        <v>8553</v>
      </c>
      <c r="CC40" s="3">
        <v>1626</v>
      </c>
      <c r="CD40" s="27">
        <v>-0.143317</v>
      </c>
      <c r="CE40" s="5">
        <v>31</v>
      </c>
      <c r="CF40" s="27">
        <v>-8.9532E-2</v>
      </c>
      <c r="CG40" s="5">
        <v>27</v>
      </c>
      <c r="CH40" s="28">
        <v>2.772135</v>
      </c>
      <c r="CI40" s="29">
        <v>30</v>
      </c>
      <c r="CJ40" s="30">
        <v>3687050</v>
      </c>
      <c r="CK40" s="7">
        <v>-0.35828100000000002</v>
      </c>
      <c r="CL40" s="29">
        <v>30</v>
      </c>
      <c r="CM40" s="51"/>
      <c r="CN40" s="3">
        <v>11542</v>
      </c>
      <c r="CO40" s="4">
        <v>0.83623099999999995</v>
      </c>
      <c r="CP40" s="4">
        <v>0.163769</v>
      </c>
      <c r="CQ40" s="3">
        <v>9620</v>
      </c>
      <c r="CR40" s="3">
        <v>1884</v>
      </c>
      <c r="CS40" s="27">
        <v>3.2000000000000002E-3</v>
      </c>
      <c r="CT40" s="5">
        <v>25</v>
      </c>
      <c r="CU40" s="27">
        <v>-7.0422999999999999E-2</v>
      </c>
      <c r="CV40" s="5">
        <v>13</v>
      </c>
      <c r="CW40" s="28">
        <v>3.1304159999999999</v>
      </c>
      <c r="CX40" s="29">
        <v>31</v>
      </c>
      <c r="CY40" s="30">
        <v>3687050</v>
      </c>
      <c r="CZ40" s="7">
        <v>-0.31786900000000001</v>
      </c>
      <c r="DA40" s="29">
        <v>9</v>
      </c>
      <c r="DB40" s="51"/>
    </row>
    <row r="41" spans="1:106" ht="14.25">
      <c r="A41" s="2" t="s">
        <v>99</v>
      </c>
      <c r="B41" s="3">
        <v>656</v>
      </c>
      <c r="C41" s="4">
        <v>0.73547399999999996</v>
      </c>
      <c r="D41" s="4">
        <v>0.26452599999999998</v>
      </c>
      <c r="E41" s="3">
        <v>481</v>
      </c>
      <c r="F41" s="3">
        <v>173</v>
      </c>
      <c r="G41" s="27">
        <v>4.7923E-2</v>
      </c>
      <c r="H41" s="29">
        <v>25</v>
      </c>
      <c r="I41" s="27">
        <v>0.14285700000000001</v>
      </c>
      <c r="J41" s="5">
        <v>16</v>
      </c>
      <c r="K41" s="28">
        <v>2.0576859999999999</v>
      </c>
      <c r="L41" s="29">
        <v>21</v>
      </c>
      <c r="M41" s="30">
        <v>3825657</v>
      </c>
      <c r="N41" s="7">
        <v>-0.23446900000000001</v>
      </c>
      <c r="O41" s="29">
        <v>18</v>
      </c>
      <c r="P41" s="51"/>
      <c r="Q41" s="3">
        <v>8769</v>
      </c>
      <c r="R41" s="4">
        <v>0.78042100000000003</v>
      </c>
      <c r="S41" s="4">
        <v>0.219579</v>
      </c>
      <c r="T41" s="3">
        <v>6824</v>
      </c>
      <c r="U41" s="3">
        <v>1920</v>
      </c>
      <c r="V41" s="27">
        <v>4.7923E-2</v>
      </c>
      <c r="W41" s="29">
        <v>25</v>
      </c>
      <c r="X41" s="27">
        <v>1.9061000000000002E-2</v>
      </c>
      <c r="Y41" s="5">
        <v>15</v>
      </c>
      <c r="Z41" s="28">
        <v>2.2921550000000002</v>
      </c>
      <c r="AA41" s="29">
        <v>25</v>
      </c>
      <c r="AB41" s="30">
        <v>3825657</v>
      </c>
      <c r="AC41" s="7">
        <v>4.3130000000000002E-2</v>
      </c>
      <c r="AD41" s="29">
        <v>17</v>
      </c>
      <c r="AE41" s="51"/>
      <c r="AF41" s="3">
        <v>8604</v>
      </c>
      <c r="AG41" s="4">
        <v>0.79386699999999999</v>
      </c>
      <c r="AH41" s="4">
        <v>0.20613300000000001</v>
      </c>
      <c r="AI41" s="3">
        <v>6809</v>
      </c>
      <c r="AJ41" s="3">
        <v>1768</v>
      </c>
      <c r="AK41" s="27">
        <v>-1.5126000000000001E-2</v>
      </c>
      <c r="AL41" s="5">
        <v>24</v>
      </c>
      <c r="AM41" s="27">
        <v>-0.25065300000000001</v>
      </c>
      <c r="AN41" s="5">
        <v>50</v>
      </c>
      <c r="AO41" s="28">
        <v>2.2490250000000001</v>
      </c>
      <c r="AP41" s="29">
        <v>26</v>
      </c>
      <c r="AQ41" s="30">
        <v>3825657</v>
      </c>
      <c r="AR41" s="7">
        <v>-0.42215000000000003</v>
      </c>
      <c r="AS41" s="29">
        <v>50</v>
      </c>
      <c r="AT41" s="51"/>
      <c r="AU41" s="3">
        <v>10219</v>
      </c>
      <c r="AV41" s="4">
        <v>0.81267199999999995</v>
      </c>
      <c r="AW41" s="4">
        <v>0.18732799999999999</v>
      </c>
      <c r="AX41" s="3">
        <v>8286</v>
      </c>
      <c r="AY41" s="3">
        <v>1910</v>
      </c>
      <c r="AZ41" s="27">
        <v>-1.5126000000000001E-2</v>
      </c>
      <c r="BA41" s="5">
        <v>24</v>
      </c>
      <c r="BB41" s="27">
        <v>-0.14699300000000001</v>
      </c>
      <c r="BC41" s="5">
        <v>28</v>
      </c>
      <c r="BD41" s="28">
        <v>2.6711749999999999</v>
      </c>
      <c r="BE41" s="29">
        <v>22</v>
      </c>
      <c r="BF41" s="30">
        <v>3825657</v>
      </c>
      <c r="BG41" s="7">
        <v>-0.39078299999999999</v>
      </c>
      <c r="BH41" s="29">
        <v>41</v>
      </c>
      <c r="BI41" s="51"/>
      <c r="BJ41" s="3">
        <v>11714</v>
      </c>
      <c r="BK41" s="4">
        <v>0.82430499999999995</v>
      </c>
      <c r="BL41" s="4">
        <v>0.17569499999999999</v>
      </c>
      <c r="BM41" s="3">
        <v>9632</v>
      </c>
      <c r="BN41" s="3">
        <v>2053</v>
      </c>
      <c r="BO41" s="27">
        <v>-0.100313</v>
      </c>
      <c r="BP41" s="5">
        <v>36</v>
      </c>
      <c r="BQ41" s="27">
        <v>9.3787999999999996E-2</v>
      </c>
      <c r="BR41" s="5">
        <v>2</v>
      </c>
      <c r="BS41" s="28">
        <v>3.0619580000000002</v>
      </c>
      <c r="BT41" s="29">
        <v>21</v>
      </c>
      <c r="BU41" s="30">
        <v>3825657</v>
      </c>
      <c r="BV41" s="7">
        <v>-0.35444900000000001</v>
      </c>
      <c r="BW41" s="29">
        <v>31</v>
      </c>
      <c r="BX41" s="51"/>
      <c r="BY41" s="3">
        <v>13070</v>
      </c>
      <c r="BZ41" s="4">
        <v>0.81897699999999996</v>
      </c>
      <c r="CA41" s="4">
        <v>0.18102299999999999</v>
      </c>
      <c r="CB41" s="3">
        <v>10668</v>
      </c>
      <c r="CC41" s="3">
        <v>2358</v>
      </c>
      <c r="CD41" s="27">
        <v>-7.3760999999999993E-2</v>
      </c>
      <c r="CE41" s="5">
        <v>24</v>
      </c>
      <c r="CF41" s="27">
        <v>-0.15794900000000001</v>
      </c>
      <c r="CG41" s="5">
        <v>37</v>
      </c>
      <c r="CH41" s="28">
        <v>3.416407</v>
      </c>
      <c r="CI41" s="29">
        <v>23</v>
      </c>
      <c r="CJ41" s="30">
        <v>3825657</v>
      </c>
      <c r="CK41" s="7">
        <v>-0.45769900000000002</v>
      </c>
      <c r="CL41" s="29">
        <v>38</v>
      </c>
      <c r="CM41" s="51"/>
      <c r="CN41" s="3">
        <v>14821</v>
      </c>
      <c r="CO41" s="4">
        <v>0.78952699999999998</v>
      </c>
      <c r="CP41" s="4">
        <v>0.21047299999999999</v>
      </c>
      <c r="CQ41" s="3">
        <v>11655</v>
      </c>
      <c r="CR41" s="3">
        <v>3107</v>
      </c>
      <c r="CS41" s="27">
        <v>5.3990999999999997E-2</v>
      </c>
      <c r="CT41" s="5">
        <v>15</v>
      </c>
      <c r="CU41" s="27">
        <v>-0.179983</v>
      </c>
      <c r="CV41" s="5">
        <v>38</v>
      </c>
      <c r="CW41" s="28">
        <v>3.8741059999999998</v>
      </c>
      <c r="CX41" s="29">
        <v>23</v>
      </c>
      <c r="CY41" s="30">
        <v>3825657</v>
      </c>
      <c r="CZ41" s="7">
        <v>-0.62394499999999997</v>
      </c>
      <c r="DA41" s="29">
        <v>37</v>
      </c>
      <c r="DB41" s="51"/>
    </row>
    <row r="42" spans="1:106" ht="14.25">
      <c r="A42" s="2" t="s">
        <v>100</v>
      </c>
      <c r="B42" s="3">
        <v>1598</v>
      </c>
      <c r="C42" s="4">
        <v>0.54539700000000002</v>
      </c>
      <c r="D42" s="4">
        <v>0.45460299999999998</v>
      </c>
      <c r="E42" s="3">
        <v>865</v>
      </c>
      <c r="F42" s="3">
        <v>721</v>
      </c>
      <c r="G42" s="27">
        <v>7.5370000000000006E-2</v>
      </c>
      <c r="H42" s="29">
        <v>17</v>
      </c>
      <c r="I42" s="27">
        <v>7.7546000000000004E-2</v>
      </c>
      <c r="J42" s="5">
        <v>26</v>
      </c>
      <c r="K42" s="28">
        <v>1.5213289999999999</v>
      </c>
      <c r="L42" s="29">
        <v>35</v>
      </c>
      <c r="M42" s="30">
        <v>12604767</v>
      </c>
      <c r="N42" s="7">
        <v>-0.183582</v>
      </c>
      <c r="O42" s="29">
        <v>13</v>
      </c>
      <c r="P42" s="51"/>
      <c r="Q42" s="3">
        <v>21490</v>
      </c>
      <c r="R42" s="4">
        <v>0.59473399999999998</v>
      </c>
      <c r="S42" s="4">
        <v>0.40526600000000002</v>
      </c>
      <c r="T42" s="3">
        <v>12650</v>
      </c>
      <c r="U42" s="3">
        <v>8620</v>
      </c>
      <c r="V42" s="27">
        <v>7.5370000000000006E-2</v>
      </c>
      <c r="W42" s="29">
        <v>17</v>
      </c>
      <c r="X42" s="27">
        <v>1.4971999999999999E-2</v>
      </c>
      <c r="Y42" s="5">
        <v>20</v>
      </c>
      <c r="Z42" s="28">
        <v>1.7049110000000001</v>
      </c>
      <c r="AA42" s="29">
        <v>34</v>
      </c>
      <c r="AB42" s="30">
        <v>12604767</v>
      </c>
      <c r="AC42" s="7">
        <v>2.5149999999999999E-2</v>
      </c>
      <c r="AD42" s="29">
        <v>22</v>
      </c>
      <c r="AE42" s="51"/>
      <c r="AF42" s="3">
        <v>21173</v>
      </c>
      <c r="AG42" s="4">
        <v>0.59292299999999998</v>
      </c>
      <c r="AH42" s="4">
        <v>0.40707700000000002</v>
      </c>
      <c r="AI42" s="3">
        <v>12433</v>
      </c>
      <c r="AJ42" s="3">
        <v>8536</v>
      </c>
      <c r="AK42" s="27">
        <v>2.1864999999999999E-2</v>
      </c>
      <c r="AL42" s="5">
        <v>16</v>
      </c>
      <c r="AM42" s="27">
        <v>-8.3435999999999996E-2</v>
      </c>
      <c r="AN42" s="5">
        <v>20</v>
      </c>
      <c r="AO42" s="28">
        <v>1.6797610000000001</v>
      </c>
      <c r="AP42" s="29">
        <v>34</v>
      </c>
      <c r="AQ42" s="30">
        <v>12604767</v>
      </c>
      <c r="AR42" s="7">
        <v>-5.1964999999999997E-2</v>
      </c>
      <c r="AS42" s="29">
        <v>18</v>
      </c>
      <c r="AT42" s="51"/>
      <c r="AU42" s="3">
        <v>21828</v>
      </c>
      <c r="AV42" s="4">
        <v>0.60911000000000004</v>
      </c>
      <c r="AW42" s="4">
        <v>0.39089000000000002</v>
      </c>
      <c r="AX42" s="3">
        <v>13158</v>
      </c>
      <c r="AY42" s="3">
        <v>8444</v>
      </c>
      <c r="AZ42" s="27">
        <v>2.1864999999999999E-2</v>
      </c>
      <c r="BA42" s="5">
        <v>16</v>
      </c>
      <c r="BB42" s="27">
        <v>-0.20256299999999999</v>
      </c>
      <c r="BC42" s="5">
        <v>37</v>
      </c>
      <c r="BD42" s="28">
        <v>1.7317260000000001</v>
      </c>
      <c r="BE42" s="29">
        <v>33</v>
      </c>
      <c r="BF42" s="30">
        <v>12604767</v>
      </c>
      <c r="BG42" s="7">
        <v>-0.14716599999999999</v>
      </c>
      <c r="BH42" s="29">
        <v>15</v>
      </c>
      <c r="BI42" s="51"/>
      <c r="BJ42" s="3">
        <v>23683</v>
      </c>
      <c r="BK42" s="4">
        <v>0.63286900000000001</v>
      </c>
      <c r="BL42" s="4">
        <v>0.36713099999999999</v>
      </c>
      <c r="BM42" s="3">
        <v>14718</v>
      </c>
      <c r="BN42" s="3">
        <v>8538</v>
      </c>
      <c r="BO42" s="27">
        <v>-3.1351999999999998E-2</v>
      </c>
      <c r="BP42" s="5">
        <v>24</v>
      </c>
      <c r="BQ42" s="27">
        <v>-1.5526E-2</v>
      </c>
      <c r="BR42" s="5">
        <v>12</v>
      </c>
      <c r="BS42" s="28">
        <v>1.878892</v>
      </c>
      <c r="BT42" s="29">
        <v>33</v>
      </c>
      <c r="BU42" s="30">
        <v>12604767</v>
      </c>
      <c r="BV42" s="7">
        <v>-0.156528</v>
      </c>
      <c r="BW42" s="29">
        <v>7</v>
      </c>
      <c r="BX42" s="51"/>
      <c r="BY42" s="3">
        <v>25656</v>
      </c>
      <c r="BZ42" s="4">
        <v>0.648343</v>
      </c>
      <c r="CA42" s="4">
        <v>0.351657</v>
      </c>
      <c r="CB42" s="3">
        <v>16453</v>
      </c>
      <c r="CC42" s="3">
        <v>8924</v>
      </c>
      <c r="CD42" s="27">
        <v>-4.2036999999999998E-2</v>
      </c>
      <c r="CE42" s="5">
        <v>15</v>
      </c>
      <c r="CF42" s="27">
        <v>-5.9762999999999997E-2</v>
      </c>
      <c r="CG42" s="5">
        <v>25</v>
      </c>
      <c r="CH42" s="28">
        <v>2.0354199999999998</v>
      </c>
      <c r="CI42" s="29">
        <v>35</v>
      </c>
      <c r="CJ42" s="30">
        <v>12604767</v>
      </c>
      <c r="CK42" s="7">
        <v>-0.215474</v>
      </c>
      <c r="CL42" s="29">
        <v>9</v>
      </c>
      <c r="CM42" s="51"/>
      <c r="CN42" s="3">
        <v>28372</v>
      </c>
      <c r="CO42" s="4">
        <v>0.68602200000000002</v>
      </c>
      <c r="CP42" s="4">
        <v>0.31397799999999998</v>
      </c>
      <c r="CQ42" s="3">
        <v>19258</v>
      </c>
      <c r="CR42" s="3">
        <v>8814</v>
      </c>
      <c r="CS42" s="27">
        <v>0.19212699999999999</v>
      </c>
      <c r="CT42" s="5">
        <v>5</v>
      </c>
      <c r="CU42" s="27">
        <v>-0.124601</v>
      </c>
      <c r="CV42" s="5">
        <v>23</v>
      </c>
      <c r="CW42" s="28">
        <v>2.2508940000000002</v>
      </c>
      <c r="CX42" s="29">
        <v>38</v>
      </c>
      <c r="CY42" s="30">
        <v>12604767</v>
      </c>
      <c r="CZ42" s="7">
        <v>-0.36541800000000002</v>
      </c>
      <c r="DA42" s="29">
        <v>13</v>
      </c>
      <c r="DB42" s="51"/>
    </row>
    <row r="43" spans="1:106" ht="14.25">
      <c r="A43" s="2" t="s">
        <v>101</v>
      </c>
      <c r="B43" s="3">
        <v>155</v>
      </c>
      <c r="C43" s="4">
        <v>0.72903200000000001</v>
      </c>
      <c r="D43" s="4">
        <v>0.27096799999999999</v>
      </c>
      <c r="E43" s="3">
        <v>113</v>
      </c>
      <c r="F43" s="3">
        <v>42</v>
      </c>
      <c r="G43" s="27">
        <v>5.4421999999999998E-2</v>
      </c>
      <c r="H43" s="29">
        <v>23</v>
      </c>
      <c r="I43" s="27">
        <v>-0.11931799999999999</v>
      </c>
      <c r="J43" s="5">
        <v>48</v>
      </c>
      <c r="K43" s="28">
        <v>1.7660309999999999</v>
      </c>
      <c r="L43" s="29">
        <v>27</v>
      </c>
      <c r="M43" s="30">
        <v>1053209</v>
      </c>
      <c r="N43" s="7">
        <v>-0.33801500000000001</v>
      </c>
      <c r="O43" s="29">
        <v>27</v>
      </c>
      <c r="P43" s="51"/>
      <c r="Q43" s="3">
        <v>2216</v>
      </c>
      <c r="R43" s="4">
        <v>0.76713600000000004</v>
      </c>
      <c r="S43" s="4">
        <v>0.23286399999999999</v>
      </c>
      <c r="T43" s="3">
        <v>1690</v>
      </c>
      <c r="U43" s="3">
        <v>513</v>
      </c>
      <c r="V43" s="27">
        <v>5.4421999999999998E-2</v>
      </c>
      <c r="W43" s="29">
        <v>23</v>
      </c>
      <c r="X43" s="27">
        <v>5.4450000000000002E-3</v>
      </c>
      <c r="Y43" s="5">
        <v>25</v>
      </c>
      <c r="Z43" s="28">
        <v>2.1040459999999999</v>
      </c>
      <c r="AA43" s="29">
        <v>29</v>
      </c>
      <c r="AB43" s="30">
        <v>1053209</v>
      </c>
      <c r="AC43" s="7">
        <v>1.1394E-2</v>
      </c>
      <c r="AD43" s="29">
        <v>25</v>
      </c>
      <c r="AE43" s="51"/>
      <c r="AF43" s="3">
        <v>2204</v>
      </c>
      <c r="AG43" s="4">
        <v>0.75775499999999996</v>
      </c>
      <c r="AH43" s="4">
        <v>0.24224499999999999</v>
      </c>
      <c r="AI43" s="3">
        <v>1661</v>
      </c>
      <c r="AJ43" s="3">
        <v>531</v>
      </c>
      <c r="AK43" s="27">
        <v>0.27338099999999999</v>
      </c>
      <c r="AL43" s="5">
        <v>1</v>
      </c>
      <c r="AM43" s="27">
        <v>-0.124378</v>
      </c>
      <c r="AN43" s="5">
        <v>32</v>
      </c>
      <c r="AO43" s="28">
        <v>2.0926520000000002</v>
      </c>
      <c r="AP43" s="29">
        <v>29</v>
      </c>
      <c r="AQ43" s="30">
        <v>1053209</v>
      </c>
      <c r="AR43" s="7">
        <v>-0.27439999999999998</v>
      </c>
      <c r="AS43" s="29">
        <v>45</v>
      </c>
      <c r="AT43" s="51"/>
      <c r="AU43" s="3">
        <v>2493</v>
      </c>
      <c r="AV43" s="4">
        <v>0.81544000000000005</v>
      </c>
      <c r="AW43" s="4">
        <v>0.18456</v>
      </c>
      <c r="AX43" s="3">
        <v>2028</v>
      </c>
      <c r="AY43" s="3">
        <v>459</v>
      </c>
      <c r="AZ43" s="27">
        <v>0.27338099999999999</v>
      </c>
      <c r="BA43" s="5">
        <v>1</v>
      </c>
      <c r="BB43" s="27">
        <v>3.0769000000000001E-2</v>
      </c>
      <c r="BC43" s="5">
        <v>1</v>
      </c>
      <c r="BD43" s="28">
        <v>2.3670520000000002</v>
      </c>
      <c r="BE43" s="29">
        <v>28</v>
      </c>
      <c r="BF43" s="30">
        <v>1053209</v>
      </c>
      <c r="BG43" s="7">
        <v>-0.34655900000000001</v>
      </c>
      <c r="BH43" s="29">
        <v>38</v>
      </c>
      <c r="BI43" s="51"/>
      <c r="BJ43" s="3">
        <v>2858</v>
      </c>
      <c r="BK43" s="4">
        <v>0.84302699999999997</v>
      </c>
      <c r="BL43" s="4">
        <v>0.156973</v>
      </c>
      <c r="BM43" s="3">
        <v>2406</v>
      </c>
      <c r="BN43" s="3">
        <v>448</v>
      </c>
      <c r="BO43" s="27">
        <v>8.6419999999999997E-2</v>
      </c>
      <c r="BP43" s="5">
        <v>6</v>
      </c>
      <c r="BQ43" s="27">
        <v>-0.26691700000000002</v>
      </c>
      <c r="BR43" s="5">
        <v>47</v>
      </c>
      <c r="BS43" s="28">
        <v>2.7136110000000002</v>
      </c>
      <c r="BT43" s="29">
        <v>26</v>
      </c>
      <c r="BU43" s="30">
        <v>1053209</v>
      </c>
      <c r="BV43" s="7">
        <v>-0.50797199999999998</v>
      </c>
      <c r="BW43" s="29">
        <v>43</v>
      </c>
      <c r="BX43" s="51"/>
      <c r="BY43" s="3">
        <v>3393</v>
      </c>
      <c r="BZ43" s="4">
        <v>0.84179499999999996</v>
      </c>
      <c r="CA43" s="4">
        <v>0.15820500000000001</v>
      </c>
      <c r="CB43" s="3">
        <v>2852</v>
      </c>
      <c r="CC43" s="3">
        <v>536</v>
      </c>
      <c r="CD43" s="27">
        <v>-7.3733000000000007E-2</v>
      </c>
      <c r="CE43" s="5">
        <v>23</v>
      </c>
      <c r="CF43" s="27">
        <v>-0.155556</v>
      </c>
      <c r="CG43" s="5">
        <v>36</v>
      </c>
      <c r="CH43" s="28">
        <v>3.2215829999999999</v>
      </c>
      <c r="CI43" s="29">
        <v>27</v>
      </c>
      <c r="CJ43" s="30">
        <v>1053209</v>
      </c>
      <c r="CK43" s="7">
        <v>-0.58392900000000003</v>
      </c>
      <c r="CL43" s="29">
        <v>42</v>
      </c>
      <c r="CM43" s="51"/>
      <c r="CN43" s="3">
        <v>4008</v>
      </c>
      <c r="CO43" s="4">
        <v>0.84895699999999996</v>
      </c>
      <c r="CP43" s="4">
        <v>0.15104300000000001</v>
      </c>
      <c r="CQ43" s="3">
        <v>3378</v>
      </c>
      <c r="CR43" s="3">
        <v>601</v>
      </c>
      <c r="CS43" s="27">
        <v>-0.21371000000000001</v>
      </c>
      <c r="CT43" s="5">
        <v>49</v>
      </c>
      <c r="CU43" s="27">
        <v>-8.9594999999999994E-2</v>
      </c>
      <c r="CV43" s="5">
        <v>15</v>
      </c>
      <c r="CW43" s="28">
        <v>3.8055119999999998</v>
      </c>
      <c r="CX43" s="29">
        <v>24</v>
      </c>
      <c r="CY43" s="30">
        <v>1053209</v>
      </c>
      <c r="CZ43" s="7">
        <v>-0.77952299999999997</v>
      </c>
      <c r="DA43" s="29">
        <v>45</v>
      </c>
      <c r="DB43" s="51"/>
    </row>
    <row r="44" spans="1:106" ht="14.25">
      <c r="A44" s="2" t="s">
        <v>102</v>
      </c>
      <c r="B44" s="3">
        <v>451</v>
      </c>
      <c r="C44" s="4">
        <v>0.38666699999999998</v>
      </c>
      <c r="D44" s="4">
        <v>0.61333300000000002</v>
      </c>
      <c r="E44" s="3">
        <v>174</v>
      </c>
      <c r="F44" s="3">
        <v>276</v>
      </c>
      <c r="G44" s="27">
        <v>-6.4314999999999997E-2</v>
      </c>
      <c r="H44" s="29">
        <v>43</v>
      </c>
      <c r="I44" s="27">
        <v>4.1570000000000003E-2</v>
      </c>
      <c r="J44" s="5">
        <v>34</v>
      </c>
      <c r="K44" s="28">
        <v>1.1865190000000001</v>
      </c>
      <c r="L44" s="29">
        <v>40</v>
      </c>
      <c r="M44" s="30">
        <v>4561242</v>
      </c>
      <c r="N44" s="7">
        <v>-0.240285</v>
      </c>
      <c r="O44" s="29">
        <v>19</v>
      </c>
      <c r="P44" s="51"/>
      <c r="Q44" s="3">
        <v>6508</v>
      </c>
      <c r="R44" s="4">
        <v>0.395708</v>
      </c>
      <c r="S44" s="4">
        <v>0.60429200000000005</v>
      </c>
      <c r="T44" s="3">
        <v>2563</v>
      </c>
      <c r="U44" s="3">
        <v>3914</v>
      </c>
      <c r="V44" s="27">
        <v>-6.4314999999999997E-2</v>
      </c>
      <c r="W44" s="29">
        <v>43</v>
      </c>
      <c r="X44" s="27">
        <v>-1.0792E-2</v>
      </c>
      <c r="Y44" s="5">
        <v>33</v>
      </c>
      <c r="Z44" s="28">
        <v>1.426804</v>
      </c>
      <c r="AA44" s="29">
        <v>39</v>
      </c>
      <c r="AB44" s="30">
        <v>4561242</v>
      </c>
      <c r="AC44" s="7">
        <v>-1.5566E-2</v>
      </c>
      <c r="AD44" s="29">
        <v>31</v>
      </c>
      <c r="AE44" s="51"/>
      <c r="AF44" s="3">
        <v>6579</v>
      </c>
      <c r="AG44" s="4">
        <v>0.40192499999999998</v>
      </c>
      <c r="AH44" s="4">
        <v>0.59807500000000002</v>
      </c>
      <c r="AI44" s="3">
        <v>2631</v>
      </c>
      <c r="AJ44" s="3">
        <v>3915</v>
      </c>
      <c r="AK44" s="27">
        <v>-8.9866000000000001E-2</v>
      </c>
      <c r="AL44" s="5">
        <v>34</v>
      </c>
      <c r="AM44" s="27">
        <v>-0.212727</v>
      </c>
      <c r="AN44" s="5">
        <v>46</v>
      </c>
      <c r="AO44" s="28">
        <v>1.4423699999999999</v>
      </c>
      <c r="AP44" s="29">
        <v>39</v>
      </c>
      <c r="AQ44" s="30">
        <v>4561242</v>
      </c>
      <c r="AR44" s="7">
        <v>-6.9499000000000005E-2</v>
      </c>
      <c r="AS44" s="29">
        <v>21</v>
      </c>
      <c r="AT44" s="51"/>
      <c r="AU44" s="3">
        <v>6896</v>
      </c>
      <c r="AV44" s="4">
        <v>0.40072799999999997</v>
      </c>
      <c r="AW44" s="4">
        <v>0.59927200000000003</v>
      </c>
      <c r="AX44" s="3">
        <v>2751</v>
      </c>
      <c r="AY44" s="3">
        <v>4114</v>
      </c>
      <c r="AZ44" s="27">
        <v>-8.9866000000000001E-2</v>
      </c>
      <c r="BA44" s="5">
        <v>34</v>
      </c>
      <c r="BB44" s="27">
        <v>-0.14463500000000001</v>
      </c>
      <c r="BC44" s="5">
        <v>26</v>
      </c>
      <c r="BD44" s="28">
        <v>1.5118689999999999</v>
      </c>
      <c r="BE44" s="29">
        <v>38</v>
      </c>
      <c r="BF44" s="30">
        <v>4561242</v>
      </c>
      <c r="BG44" s="7">
        <v>-9.493E-2</v>
      </c>
      <c r="BH44" s="29">
        <v>6</v>
      </c>
      <c r="BI44" s="51"/>
      <c r="BJ44" s="3">
        <v>7329</v>
      </c>
      <c r="BK44" s="4">
        <v>0.41137800000000002</v>
      </c>
      <c r="BL44" s="4">
        <v>0.58862199999999998</v>
      </c>
      <c r="BM44" s="3">
        <v>3001</v>
      </c>
      <c r="BN44" s="3">
        <v>4294</v>
      </c>
      <c r="BO44" s="27">
        <v>-0.125253</v>
      </c>
      <c r="BP44" s="5">
        <v>44</v>
      </c>
      <c r="BQ44" s="27">
        <v>3.8772000000000001E-2</v>
      </c>
      <c r="BR44" s="5">
        <v>3</v>
      </c>
      <c r="BS44" s="28">
        <v>1.6067990000000001</v>
      </c>
      <c r="BT44" s="29">
        <v>41</v>
      </c>
      <c r="BU44" s="30">
        <v>4561242</v>
      </c>
      <c r="BV44" s="7">
        <v>-7.4103000000000002E-2</v>
      </c>
      <c r="BW44" s="29">
        <v>4</v>
      </c>
      <c r="BX44" s="51"/>
      <c r="BY44" s="3">
        <v>7667</v>
      </c>
      <c r="BZ44" s="4">
        <v>0.41033399999999998</v>
      </c>
      <c r="CA44" s="4">
        <v>0.58966600000000002</v>
      </c>
      <c r="CB44" s="3">
        <v>3121</v>
      </c>
      <c r="CC44" s="3">
        <v>4485</v>
      </c>
      <c r="CD44" s="27">
        <v>8.6957000000000007E-2</v>
      </c>
      <c r="CE44" s="5">
        <v>2</v>
      </c>
      <c r="CF44" s="27">
        <v>3.1667000000000001E-2</v>
      </c>
      <c r="CG44" s="5">
        <v>9</v>
      </c>
      <c r="CH44" s="28">
        <v>1.6809019999999999</v>
      </c>
      <c r="CI44" s="29">
        <v>44</v>
      </c>
      <c r="CJ44" s="30">
        <v>4561242</v>
      </c>
      <c r="CK44" s="7">
        <v>-6.3797999999999994E-2</v>
      </c>
      <c r="CL44" s="29">
        <v>1</v>
      </c>
      <c r="CM44" s="51"/>
      <c r="CN44" s="3">
        <v>7958</v>
      </c>
      <c r="CO44" s="4">
        <v>0.43686599999999998</v>
      </c>
      <c r="CP44" s="4">
        <v>0.56313400000000002</v>
      </c>
      <c r="CQ44" s="3">
        <v>3446</v>
      </c>
      <c r="CR44" s="3">
        <v>4442</v>
      </c>
      <c r="CS44" s="27">
        <v>0.253411</v>
      </c>
      <c r="CT44" s="5">
        <v>2</v>
      </c>
      <c r="CU44" s="27">
        <v>2.0407999999999999E-2</v>
      </c>
      <c r="CV44" s="5">
        <v>6</v>
      </c>
      <c r="CW44" s="28">
        <v>1.7446999999999999</v>
      </c>
      <c r="CX44" s="29">
        <v>47</v>
      </c>
      <c r="CY44" s="30">
        <v>4561242</v>
      </c>
      <c r="CZ44" s="7">
        <v>-2.4993000000000001E-2</v>
      </c>
      <c r="DA44" s="29">
        <v>1</v>
      </c>
      <c r="DB44" s="51"/>
    </row>
    <row r="45" spans="1:106" ht="14.25">
      <c r="A45" s="2" t="s">
        <v>103</v>
      </c>
      <c r="B45" s="3">
        <v>67</v>
      </c>
      <c r="C45" s="4">
        <v>0.84375</v>
      </c>
      <c r="D45" s="4">
        <v>0.15625</v>
      </c>
      <c r="E45" s="3">
        <v>54</v>
      </c>
      <c r="F45" s="3">
        <v>10</v>
      </c>
      <c r="G45" s="27">
        <v>0.13559299999999999</v>
      </c>
      <c r="H45" s="29">
        <v>4</v>
      </c>
      <c r="I45" s="27">
        <v>0.21818199999999999</v>
      </c>
      <c r="J45" s="5">
        <v>10</v>
      </c>
      <c r="K45" s="28">
        <v>0.98968100000000003</v>
      </c>
      <c r="L45" s="29">
        <v>44</v>
      </c>
      <c r="M45" s="30">
        <v>812383</v>
      </c>
      <c r="N45" s="7">
        <v>-0.28434900000000002</v>
      </c>
      <c r="O45" s="29">
        <v>24</v>
      </c>
      <c r="P45" s="51"/>
      <c r="Q45" s="3">
        <v>1035</v>
      </c>
      <c r="R45" s="4">
        <v>0.86666699999999997</v>
      </c>
      <c r="S45" s="4">
        <v>0.13333300000000001</v>
      </c>
      <c r="T45" s="3">
        <v>884</v>
      </c>
      <c r="U45" s="3">
        <v>136</v>
      </c>
      <c r="V45" s="27">
        <v>0.13559299999999999</v>
      </c>
      <c r="W45" s="29">
        <v>4</v>
      </c>
      <c r="X45" s="27">
        <v>-3.8996999999999997E-2</v>
      </c>
      <c r="Y45" s="5">
        <v>44</v>
      </c>
      <c r="Z45" s="28">
        <v>1.27403</v>
      </c>
      <c r="AA45" s="29">
        <v>43</v>
      </c>
      <c r="AB45" s="30">
        <v>812383</v>
      </c>
      <c r="AC45" s="7">
        <v>-5.1699000000000002E-2</v>
      </c>
      <c r="AD45" s="29">
        <v>40</v>
      </c>
      <c r="AE45" s="51"/>
      <c r="AF45" s="3">
        <v>1077</v>
      </c>
      <c r="AG45" s="4">
        <v>0.89690700000000001</v>
      </c>
      <c r="AH45" s="4">
        <v>0.103093</v>
      </c>
      <c r="AI45" s="3">
        <v>957</v>
      </c>
      <c r="AJ45" s="3">
        <v>110</v>
      </c>
      <c r="AK45" s="27">
        <v>-0.27848099999999998</v>
      </c>
      <c r="AL45" s="5">
        <v>51</v>
      </c>
      <c r="AM45" s="27">
        <v>7.8431000000000001E-2</v>
      </c>
      <c r="AN45" s="5">
        <v>5</v>
      </c>
      <c r="AO45" s="28">
        <v>1.3257289999999999</v>
      </c>
      <c r="AP45" s="29">
        <v>43</v>
      </c>
      <c r="AQ45" s="30">
        <v>812383</v>
      </c>
      <c r="AR45" s="7">
        <v>6.1539999999999997E-3</v>
      </c>
      <c r="AS45" s="29">
        <v>11</v>
      </c>
      <c r="AT45" s="51"/>
      <c r="AU45" s="3">
        <v>1072</v>
      </c>
      <c r="AV45" s="4">
        <v>0.89726700000000004</v>
      </c>
      <c r="AW45" s="4">
        <v>0.102733</v>
      </c>
      <c r="AX45" s="3">
        <v>952</v>
      </c>
      <c r="AY45" s="3">
        <v>109</v>
      </c>
      <c r="AZ45" s="27">
        <v>-0.27848099999999998</v>
      </c>
      <c r="BA45" s="5">
        <v>51</v>
      </c>
      <c r="BB45" s="27">
        <v>-0.28169</v>
      </c>
      <c r="BC45" s="5">
        <v>46</v>
      </c>
      <c r="BD45" s="28">
        <v>1.3195749999999999</v>
      </c>
      <c r="BE45" s="29">
        <v>45</v>
      </c>
      <c r="BF45" s="30">
        <v>812383</v>
      </c>
      <c r="BG45" s="7">
        <v>-0.13786599999999999</v>
      </c>
      <c r="BH45" s="29">
        <v>13</v>
      </c>
      <c r="BI45" s="51"/>
      <c r="BJ45" s="3">
        <v>1184</v>
      </c>
      <c r="BK45" s="4">
        <v>0.90770499999999998</v>
      </c>
      <c r="BL45" s="4">
        <v>9.2295000000000002E-2</v>
      </c>
      <c r="BM45" s="3">
        <v>1072</v>
      </c>
      <c r="BN45" s="3">
        <v>109</v>
      </c>
      <c r="BO45" s="27">
        <v>0.14583299999999999</v>
      </c>
      <c r="BP45" s="5">
        <v>3</v>
      </c>
      <c r="BQ45" s="27">
        <v>-0.17441899999999999</v>
      </c>
      <c r="BR45" s="5">
        <v>34</v>
      </c>
      <c r="BS45" s="28">
        <v>1.457441</v>
      </c>
      <c r="BT45" s="29">
        <v>45</v>
      </c>
      <c r="BU45" s="30">
        <v>812383</v>
      </c>
      <c r="BV45" s="7">
        <v>-0.13171099999999999</v>
      </c>
      <c r="BW45" s="29">
        <v>5</v>
      </c>
      <c r="BX45" s="51"/>
      <c r="BY45" s="3">
        <v>1291</v>
      </c>
      <c r="BZ45" s="4">
        <v>0.91341700000000003</v>
      </c>
      <c r="CA45" s="4">
        <v>8.6582999999999993E-2</v>
      </c>
      <c r="CB45" s="3">
        <v>1171</v>
      </c>
      <c r="CC45" s="3">
        <v>111</v>
      </c>
      <c r="CD45" s="27">
        <v>-0.33766200000000002</v>
      </c>
      <c r="CE45" s="5">
        <v>47</v>
      </c>
      <c r="CF45" s="27">
        <v>-0.18867900000000001</v>
      </c>
      <c r="CG45" s="5">
        <v>43</v>
      </c>
      <c r="CH45" s="28">
        <v>1.5891519999999999</v>
      </c>
      <c r="CI45" s="29">
        <v>47</v>
      </c>
      <c r="CJ45" s="30">
        <v>812383</v>
      </c>
      <c r="CK45" s="7">
        <v>-0.28804099999999999</v>
      </c>
      <c r="CL45" s="29">
        <v>20</v>
      </c>
      <c r="CM45" s="51"/>
      <c r="CN45" s="3">
        <v>1525</v>
      </c>
      <c r="CO45" s="4">
        <v>0.90801600000000005</v>
      </c>
      <c r="CP45" s="4">
        <v>9.1983999999999996E-2</v>
      </c>
      <c r="CQ45" s="3">
        <v>1382</v>
      </c>
      <c r="CR45" s="3">
        <v>140</v>
      </c>
      <c r="CS45" s="27">
        <v>-0.14457800000000001</v>
      </c>
      <c r="CT45" s="5">
        <v>43</v>
      </c>
      <c r="CU45" s="27">
        <v>8.1632999999999997E-2</v>
      </c>
      <c r="CV45" s="5">
        <v>2</v>
      </c>
      <c r="CW45" s="28">
        <v>1.8771929999999999</v>
      </c>
      <c r="CX45" s="29">
        <v>46</v>
      </c>
      <c r="CY45" s="30">
        <v>812383</v>
      </c>
      <c r="CZ45" s="7">
        <v>-0.39267200000000002</v>
      </c>
      <c r="DA45" s="29">
        <v>17</v>
      </c>
      <c r="DB45" s="51"/>
    </row>
    <row r="46" spans="1:106" ht="14.25">
      <c r="A46" s="2" t="s">
        <v>104</v>
      </c>
      <c r="B46" s="3">
        <v>2566</v>
      </c>
      <c r="C46" s="4">
        <v>0.37270199999999998</v>
      </c>
      <c r="D46" s="4">
        <v>0.62729800000000002</v>
      </c>
      <c r="E46" s="3">
        <v>953</v>
      </c>
      <c r="F46" s="3">
        <v>1604</v>
      </c>
      <c r="G46" s="27">
        <v>8.4530999999999995E-2</v>
      </c>
      <c r="H46" s="29">
        <v>16</v>
      </c>
      <c r="I46" s="27">
        <v>1.5834999999999998E-2</v>
      </c>
      <c r="J46" s="5">
        <v>36</v>
      </c>
      <c r="K46" s="28">
        <v>4.8905269999999996</v>
      </c>
      <c r="L46" s="29">
        <v>2</v>
      </c>
      <c r="M46" s="30">
        <v>6296254</v>
      </c>
      <c r="N46" s="7">
        <v>-0.615286</v>
      </c>
      <c r="O46" s="29">
        <v>41</v>
      </c>
      <c r="P46" s="51"/>
      <c r="Q46" s="3">
        <v>34666</v>
      </c>
      <c r="R46" s="4">
        <v>0.40466299999999999</v>
      </c>
      <c r="S46" s="4">
        <v>0.59533700000000001</v>
      </c>
      <c r="T46" s="3">
        <v>13973</v>
      </c>
      <c r="U46" s="3">
        <v>20557</v>
      </c>
      <c r="V46" s="27">
        <v>8.4530999999999995E-2</v>
      </c>
      <c r="W46" s="29">
        <v>16</v>
      </c>
      <c r="X46" s="27">
        <v>-1.214E-2</v>
      </c>
      <c r="Y46" s="5">
        <v>34</v>
      </c>
      <c r="Z46" s="28">
        <v>5.5058129999999998</v>
      </c>
      <c r="AA46" s="29">
        <v>2</v>
      </c>
      <c r="AB46" s="30">
        <v>6296254</v>
      </c>
      <c r="AC46" s="7">
        <v>-6.7659999999999998E-2</v>
      </c>
      <c r="AD46" s="29">
        <v>42</v>
      </c>
      <c r="AE46" s="51"/>
      <c r="AF46" s="3">
        <v>35092</v>
      </c>
      <c r="AG46" s="4">
        <v>0.39705200000000002</v>
      </c>
      <c r="AH46" s="4">
        <v>0.60294800000000004</v>
      </c>
      <c r="AI46" s="3">
        <v>13873</v>
      </c>
      <c r="AJ46" s="3">
        <v>21067</v>
      </c>
      <c r="AK46" s="27">
        <v>8.0729999999999996E-2</v>
      </c>
      <c r="AL46" s="5">
        <v>4</v>
      </c>
      <c r="AM46" s="27">
        <v>-8.4118999999999999E-2</v>
      </c>
      <c r="AN46" s="5">
        <v>21</v>
      </c>
      <c r="AO46" s="28">
        <v>5.5734729999999999</v>
      </c>
      <c r="AP46" s="29">
        <v>1</v>
      </c>
      <c r="AQ46" s="30">
        <v>6296254</v>
      </c>
      <c r="AR46" s="7">
        <v>-0.15548899999999999</v>
      </c>
      <c r="AS46" s="29">
        <v>35</v>
      </c>
      <c r="AT46" s="51"/>
      <c r="AU46" s="3">
        <v>36071</v>
      </c>
      <c r="AV46" s="4">
        <v>0.39858700000000002</v>
      </c>
      <c r="AW46" s="4">
        <v>0.60141299999999998</v>
      </c>
      <c r="AX46" s="3">
        <v>14326</v>
      </c>
      <c r="AY46" s="3">
        <v>21616</v>
      </c>
      <c r="AZ46" s="27">
        <v>8.0729999999999996E-2</v>
      </c>
      <c r="BA46" s="5">
        <v>4</v>
      </c>
      <c r="BB46" s="27">
        <v>-8.3416000000000004E-2</v>
      </c>
      <c r="BC46" s="5">
        <v>12</v>
      </c>
      <c r="BD46" s="28">
        <v>5.7289620000000001</v>
      </c>
      <c r="BE46" s="29">
        <v>1</v>
      </c>
      <c r="BF46" s="30">
        <v>6296254</v>
      </c>
      <c r="BG46" s="7">
        <v>-0.37164999999999998</v>
      </c>
      <c r="BH46" s="29">
        <v>39</v>
      </c>
      <c r="BI46" s="51"/>
      <c r="BJ46" s="3">
        <v>38411</v>
      </c>
      <c r="BK46" s="4">
        <v>0.41735699999999998</v>
      </c>
      <c r="BL46" s="4">
        <v>0.58264300000000002</v>
      </c>
      <c r="BM46" s="3">
        <v>15966</v>
      </c>
      <c r="BN46" s="3">
        <v>22289</v>
      </c>
      <c r="BO46" s="27">
        <v>-2.9581E-2</v>
      </c>
      <c r="BP46" s="5">
        <v>23</v>
      </c>
      <c r="BQ46" s="27">
        <v>-4.8688000000000002E-2</v>
      </c>
      <c r="BR46" s="5">
        <v>16</v>
      </c>
      <c r="BS46" s="28">
        <v>6.1006119999999999</v>
      </c>
      <c r="BT46" s="29">
        <v>1</v>
      </c>
      <c r="BU46" s="30">
        <v>6296254</v>
      </c>
      <c r="BV46" s="7">
        <v>-0.48886200000000002</v>
      </c>
      <c r="BW46" s="29">
        <v>40</v>
      </c>
      <c r="BX46" s="51"/>
      <c r="BY46" s="3">
        <v>41489</v>
      </c>
      <c r="BZ46" s="4">
        <v>0.43817699999999998</v>
      </c>
      <c r="CA46" s="4">
        <v>0.56182299999999996</v>
      </c>
      <c r="CB46" s="3">
        <v>18084</v>
      </c>
      <c r="CC46" s="3">
        <v>23187</v>
      </c>
      <c r="CD46" s="27">
        <v>0.106742</v>
      </c>
      <c r="CE46" s="5">
        <v>1</v>
      </c>
      <c r="CF46" s="27">
        <v>-5.6383999999999997E-2</v>
      </c>
      <c r="CG46" s="5">
        <v>24</v>
      </c>
      <c r="CH46" s="28">
        <v>6.5894740000000001</v>
      </c>
      <c r="CI46" s="29">
        <v>1</v>
      </c>
      <c r="CJ46" s="30">
        <v>6296254</v>
      </c>
      <c r="CK46" s="7">
        <v>-0.29938399999999998</v>
      </c>
      <c r="CL46" s="29">
        <v>21</v>
      </c>
      <c r="CM46" s="51"/>
      <c r="CN46" s="3">
        <v>43374</v>
      </c>
      <c r="CO46" s="4">
        <v>0.45441900000000002</v>
      </c>
      <c r="CP46" s="4">
        <v>0.54558099999999998</v>
      </c>
      <c r="CQ46" s="3">
        <v>19605</v>
      </c>
      <c r="CR46" s="3">
        <v>23538</v>
      </c>
      <c r="CS46" s="27">
        <v>0.117341</v>
      </c>
      <c r="CT46" s="5">
        <v>10</v>
      </c>
      <c r="CU46" s="27">
        <v>3.1702000000000001E-2</v>
      </c>
      <c r="CV46" s="5">
        <v>3</v>
      </c>
      <c r="CW46" s="28">
        <v>6.8888579999999999</v>
      </c>
      <c r="CX46" s="29">
        <v>1</v>
      </c>
      <c r="CY46" s="30">
        <v>6296254</v>
      </c>
      <c r="CZ46" s="7">
        <v>-0.46265600000000001</v>
      </c>
      <c r="DA46" s="29">
        <v>26</v>
      </c>
      <c r="DB46" s="51"/>
    </row>
    <row r="47" spans="1:106" ht="14.25">
      <c r="A47" s="2" t="s">
        <v>105</v>
      </c>
      <c r="B47" s="3">
        <v>2131</v>
      </c>
      <c r="C47" s="4">
        <v>0.49567699999999998</v>
      </c>
      <c r="D47" s="4">
        <v>0.50432299999999997</v>
      </c>
      <c r="E47" s="3">
        <v>1032</v>
      </c>
      <c r="F47" s="3">
        <v>1050</v>
      </c>
      <c r="G47" s="27">
        <v>-0.188809</v>
      </c>
      <c r="H47" s="29">
        <v>48</v>
      </c>
      <c r="I47" s="27">
        <v>-0.173711</v>
      </c>
      <c r="J47" s="5">
        <v>50</v>
      </c>
      <c r="K47" s="28">
        <v>1.031865</v>
      </c>
      <c r="L47" s="29">
        <v>43</v>
      </c>
      <c r="M47" s="30">
        <v>24782302</v>
      </c>
      <c r="N47" s="7">
        <v>-0.357514</v>
      </c>
      <c r="O47" s="29">
        <v>31</v>
      </c>
      <c r="P47" s="51"/>
      <c r="Q47" s="3">
        <v>34432</v>
      </c>
      <c r="R47" s="4">
        <v>0.451548</v>
      </c>
      <c r="S47" s="4">
        <v>0.54845200000000005</v>
      </c>
      <c r="T47" s="3">
        <v>14995</v>
      </c>
      <c r="U47" s="3">
        <v>18213</v>
      </c>
      <c r="V47" s="27">
        <v>-0.18842800000000001</v>
      </c>
      <c r="W47" s="29">
        <v>48</v>
      </c>
      <c r="X47" s="27">
        <v>3.9114000000000003E-2</v>
      </c>
      <c r="Y47" s="5">
        <v>10</v>
      </c>
      <c r="Z47" s="28">
        <v>1.3893789999999999</v>
      </c>
      <c r="AA47" s="29">
        <v>41</v>
      </c>
      <c r="AB47" s="30">
        <v>24782302</v>
      </c>
      <c r="AC47" s="7">
        <v>5.2336000000000001E-2</v>
      </c>
      <c r="AD47" s="29">
        <v>16</v>
      </c>
      <c r="AE47" s="51"/>
      <c r="AF47" s="3">
        <v>33135</v>
      </c>
      <c r="AG47" s="4">
        <v>0.41997699999999999</v>
      </c>
      <c r="AH47" s="4">
        <v>0.58002299999999996</v>
      </c>
      <c r="AI47" s="3">
        <v>13564</v>
      </c>
      <c r="AJ47" s="3">
        <v>18733</v>
      </c>
      <c r="AK47" s="27">
        <v>-0.20866799999999999</v>
      </c>
      <c r="AL47" s="5">
        <v>45</v>
      </c>
      <c r="AM47" s="27">
        <v>-8.2206000000000001E-2</v>
      </c>
      <c r="AN47" s="5">
        <v>19</v>
      </c>
      <c r="AO47" s="28">
        <v>1.337043</v>
      </c>
      <c r="AP47" s="29">
        <v>42</v>
      </c>
      <c r="AQ47" s="30">
        <v>24782302</v>
      </c>
      <c r="AR47" s="7">
        <v>-1.4364999999999999E-2</v>
      </c>
      <c r="AS47" s="29">
        <v>13</v>
      </c>
      <c r="AT47" s="51"/>
      <c r="AU47" s="3">
        <v>33491</v>
      </c>
      <c r="AV47" s="4">
        <v>0.40719300000000003</v>
      </c>
      <c r="AW47" s="4">
        <v>0.59280699999999997</v>
      </c>
      <c r="AX47" s="3">
        <v>13406</v>
      </c>
      <c r="AY47" s="3">
        <v>19517</v>
      </c>
      <c r="AZ47" s="27">
        <v>-0.20866799999999999</v>
      </c>
      <c r="BA47" s="5">
        <v>45</v>
      </c>
      <c r="BB47" s="27">
        <v>-9.0615000000000001E-2</v>
      </c>
      <c r="BC47" s="5">
        <v>14</v>
      </c>
      <c r="BD47" s="28">
        <v>1.3514079999999999</v>
      </c>
      <c r="BE47" s="29">
        <v>43</v>
      </c>
      <c r="BF47" s="30">
        <v>24782302</v>
      </c>
      <c r="BG47" s="7">
        <v>-9.0669E-2</v>
      </c>
      <c r="BH47" s="29">
        <v>5</v>
      </c>
      <c r="BI47" s="51"/>
      <c r="BJ47" s="3">
        <v>35738</v>
      </c>
      <c r="BK47" s="4">
        <v>0.42528100000000002</v>
      </c>
      <c r="BL47" s="4">
        <v>0.57471899999999998</v>
      </c>
      <c r="BM47" s="3">
        <v>14995</v>
      </c>
      <c r="BN47" s="3">
        <v>20264</v>
      </c>
      <c r="BO47" s="27">
        <v>0.19730700000000001</v>
      </c>
      <c r="BP47" s="5">
        <v>2</v>
      </c>
      <c r="BQ47" s="27">
        <v>0.13561200000000001</v>
      </c>
      <c r="BR47" s="5">
        <v>1</v>
      </c>
      <c r="BS47" s="28">
        <v>1.4420770000000001</v>
      </c>
      <c r="BT47" s="29">
        <v>46</v>
      </c>
      <c r="BU47" s="30">
        <v>24782302</v>
      </c>
      <c r="BV47" s="7">
        <v>-0.15486900000000001</v>
      </c>
      <c r="BW47" s="29">
        <v>6</v>
      </c>
      <c r="BX47" s="51"/>
      <c r="BY47" s="3">
        <v>39576</v>
      </c>
      <c r="BZ47" s="4">
        <v>0.44170900000000002</v>
      </c>
      <c r="CA47" s="4">
        <v>0.55829099999999998</v>
      </c>
      <c r="CB47" s="3">
        <v>17209</v>
      </c>
      <c r="CC47" s="3">
        <v>21751</v>
      </c>
      <c r="CD47" s="27">
        <v>7.6216000000000006E-2</v>
      </c>
      <c r="CE47" s="5">
        <v>4</v>
      </c>
      <c r="CF47" s="27">
        <v>-0.20554700000000001</v>
      </c>
      <c r="CG47" s="5">
        <v>46</v>
      </c>
      <c r="CH47" s="28">
        <v>1.596946</v>
      </c>
      <c r="CI47" s="29">
        <v>46</v>
      </c>
      <c r="CJ47" s="30">
        <v>24782302</v>
      </c>
      <c r="CK47" s="7">
        <v>-0.31825100000000001</v>
      </c>
      <c r="CL47" s="29">
        <v>24</v>
      </c>
      <c r="CM47" s="51"/>
      <c r="CN47" s="3">
        <v>47463</v>
      </c>
      <c r="CO47" s="4">
        <v>0.43669400000000003</v>
      </c>
      <c r="CP47" s="4">
        <v>0.56330599999999997</v>
      </c>
      <c r="CQ47" s="3">
        <v>20422</v>
      </c>
      <c r="CR47" s="3">
        <v>26343</v>
      </c>
      <c r="CS47" s="27">
        <v>0.14190700000000001</v>
      </c>
      <c r="CT47" s="5">
        <v>7</v>
      </c>
      <c r="CU47" s="27">
        <v>-0.27065600000000001</v>
      </c>
      <c r="CV47" s="5">
        <v>48</v>
      </c>
      <c r="CW47" s="28">
        <v>1.915197</v>
      </c>
      <c r="CX47" s="29">
        <v>45</v>
      </c>
      <c r="CY47" s="30">
        <v>24782302</v>
      </c>
      <c r="CZ47" s="7">
        <v>-0.147202</v>
      </c>
      <c r="DA47" s="29">
        <v>2</v>
      </c>
      <c r="DB47" s="51"/>
    </row>
    <row r="48" spans="1:106" ht="14.25">
      <c r="A48" s="2" t="s">
        <v>106</v>
      </c>
      <c r="B48" s="3">
        <v>642</v>
      </c>
      <c r="C48" s="4">
        <v>0.49922</v>
      </c>
      <c r="D48" s="4">
        <v>0.50078</v>
      </c>
      <c r="E48" s="3">
        <v>320</v>
      </c>
      <c r="F48" s="3">
        <v>321</v>
      </c>
      <c r="G48" s="27">
        <v>-1.5337E-2</v>
      </c>
      <c r="H48" s="29">
        <v>35</v>
      </c>
      <c r="I48" s="27">
        <v>-3.4585999999999999E-2</v>
      </c>
      <c r="J48" s="5">
        <v>41</v>
      </c>
      <c r="K48" s="28">
        <v>2.7666729999999999</v>
      </c>
      <c r="L48" s="29">
        <v>11</v>
      </c>
      <c r="M48" s="30">
        <v>2784572</v>
      </c>
      <c r="N48" s="7">
        <v>-1.1944380000000001</v>
      </c>
      <c r="O48" s="29">
        <v>51</v>
      </c>
      <c r="P48" s="51"/>
      <c r="Q48" s="3">
        <v>11030</v>
      </c>
      <c r="R48" s="4">
        <v>0.59042600000000001</v>
      </c>
      <c r="S48" s="4">
        <v>0.40957399999999999</v>
      </c>
      <c r="T48" s="3">
        <v>6500</v>
      </c>
      <c r="U48" s="3">
        <v>4509</v>
      </c>
      <c r="V48" s="27">
        <v>-1.5337E-2</v>
      </c>
      <c r="W48" s="29">
        <v>35</v>
      </c>
      <c r="X48" s="27">
        <v>-3.2547E-2</v>
      </c>
      <c r="Y48" s="5">
        <v>42</v>
      </c>
      <c r="Z48" s="28">
        <v>3.9611109999999998</v>
      </c>
      <c r="AA48" s="29">
        <v>5</v>
      </c>
      <c r="AB48" s="30">
        <v>2784572</v>
      </c>
      <c r="AC48" s="7">
        <v>-0.13287499999999999</v>
      </c>
      <c r="AD48" s="29">
        <v>46</v>
      </c>
      <c r="AE48" s="51"/>
      <c r="AF48" s="3">
        <v>11400</v>
      </c>
      <c r="AG48" s="4">
        <v>0.58322300000000005</v>
      </c>
      <c r="AH48" s="4">
        <v>0.41677700000000001</v>
      </c>
      <c r="AI48" s="3">
        <v>6633</v>
      </c>
      <c r="AJ48" s="3">
        <v>4740</v>
      </c>
      <c r="AK48" s="27">
        <v>-0.11572300000000001</v>
      </c>
      <c r="AL48" s="5">
        <v>37</v>
      </c>
      <c r="AM48" s="27">
        <v>-0.12729699999999999</v>
      </c>
      <c r="AN48" s="5">
        <v>33</v>
      </c>
      <c r="AO48" s="28">
        <v>4.0939860000000001</v>
      </c>
      <c r="AP48" s="29">
        <v>4</v>
      </c>
      <c r="AQ48" s="30">
        <v>2784572</v>
      </c>
      <c r="AR48" s="7">
        <v>-0.18853900000000001</v>
      </c>
      <c r="AS48" s="29">
        <v>37</v>
      </c>
      <c r="AT48" s="51"/>
      <c r="AU48" s="3">
        <v>11925</v>
      </c>
      <c r="AV48" s="4">
        <v>0.60311099999999995</v>
      </c>
      <c r="AW48" s="4">
        <v>0.39688899999999999</v>
      </c>
      <c r="AX48" s="3">
        <v>7174</v>
      </c>
      <c r="AY48" s="3">
        <v>4721</v>
      </c>
      <c r="AZ48" s="27">
        <v>-0.11572300000000001</v>
      </c>
      <c r="BA48" s="5">
        <v>37</v>
      </c>
      <c r="BB48" s="27">
        <v>-0.19365099999999999</v>
      </c>
      <c r="BC48" s="5">
        <v>34</v>
      </c>
      <c r="BD48" s="28">
        <v>4.2825249999999997</v>
      </c>
      <c r="BE48" s="29">
        <v>5</v>
      </c>
      <c r="BF48" s="30">
        <v>2784572</v>
      </c>
      <c r="BG48" s="7">
        <v>-0.57495399999999997</v>
      </c>
      <c r="BH48" s="29">
        <v>48</v>
      </c>
      <c r="BI48" s="51"/>
      <c r="BJ48" s="3">
        <v>13526</v>
      </c>
      <c r="BK48" s="4">
        <v>0.63782399999999995</v>
      </c>
      <c r="BL48" s="4">
        <v>0.362176</v>
      </c>
      <c r="BM48" s="3">
        <v>8617</v>
      </c>
      <c r="BN48" s="3">
        <v>4893</v>
      </c>
      <c r="BO48" s="27">
        <v>-6.7321000000000006E-2</v>
      </c>
      <c r="BP48" s="5">
        <v>31</v>
      </c>
      <c r="BQ48" s="27">
        <v>-1.057E-3</v>
      </c>
      <c r="BR48" s="5">
        <v>11</v>
      </c>
      <c r="BS48" s="28">
        <v>4.8574789999999997</v>
      </c>
      <c r="BT48" s="29">
        <v>4</v>
      </c>
      <c r="BU48" s="30">
        <v>2784572</v>
      </c>
      <c r="BV48" s="7">
        <v>-0.304535</v>
      </c>
      <c r="BW48" s="29">
        <v>24</v>
      </c>
      <c r="BX48" s="51"/>
      <c r="BY48" s="3">
        <v>14374</v>
      </c>
      <c r="BZ48" s="4">
        <v>0.66799200000000003</v>
      </c>
      <c r="CA48" s="4">
        <v>0.33200800000000003</v>
      </c>
      <c r="CB48" s="3">
        <v>9575</v>
      </c>
      <c r="CC48" s="3">
        <v>4759</v>
      </c>
      <c r="CD48" s="27">
        <v>-0.195354</v>
      </c>
      <c r="CE48" s="5">
        <v>39</v>
      </c>
      <c r="CF48" s="27">
        <v>-0.13051499999999999</v>
      </c>
      <c r="CG48" s="5">
        <v>32</v>
      </c>
      <c r="CH48" s="28">
        <v>5.1620140000000001</v>
      </c>
      <c r="CI48" s="29">
        <v>4</v>
      </c>
      <c r="CJ48" s="30">
        <v>2784572</v>
      </c>
      <c r="CK48" s="7">
        <v>-0.59685999999999995</v>
      </c>
      <c r="CL48" s="29">
        <v>44</v>
      </c>
      <c r="CM48" s="51"/>
      <c r="CN48" s="3">
        <v>16036</v>
      </c>
      <c r="CO48" s="4">
        <v>0.67644700000000002</v>
      </c>
      <c r="CP48" s="4">
        <v>0.32355299999999998</v>
      </c>
      <c r="CQ48" s="3">
        <v>10813</v>
      </c>
      <c r="CR48" s="3">
        <v>5172</v>
      </c>
      <c r="CS48" s="27">
        <v>9.5017000000000004E-2</v>
      </c>
      <c r="CT48" s="5">
        <v>12</v>
      </c>
      <c r="CU48" s="27">
        <v>-4.7285000000000001E-2</v>
      </c>
      <c r="CV48" s="5">
        <v>11</v>
      </c>
      <c r="CW48" s="28">
        <v>5.7588739999999996</v>
      </c>
      <c r="CX48" s="29">
        <v>5</v>
      </c>
      <c r="CY48" s="30">
        <v>2784572</v>
      </c>
      <c r="CZ48" s="7">
        <v>-0.76888000000000001</v>
      </c>
      <c r="DA48" s="29">
        <v>42</v>
      </c>
      <c r="DB48" s="51"/>
    </row>
    <row r="49" spans="1:106" ht="14.25">
      <c r="A49" s="2" t="s">
        <v>107</v>
      </c>
      <c r="B49" s="3">
        <v>51</v>
      </c>
      <c r="C49" s="4">
        <v>0.86</v>
      </c>
      <c r="D49" s="4">
        <v>0.14000000000000001</v>
      </c>
      <c r="E49" s="3">
        <v>43</v>
      </c>
      <c r="F49" s="3">
        <v>7</v>
      </c>
      <c r="G49" s="27">
        <v>0.24390200000000001</v>
      </c>
      <c r="H49" s="29">
        <v>2</v>
      </c>
      <c r="I49" s="27">
        <v>0.45714300000000002</v>
      </c>
      <c r="J49" s="5">
        <v>4</v>
      </c>
      <c r="K49" s="28">
        <v>0.98430300000000004</v>
      </c>
      <c r="L49" s="29">
        <v>45</v>
      </c>
      <c r="M49" s="30">
        <v>621760</v>
      </c>
      <c r="N49" s="7">
        <v>9.6501000000000003E-2</v>
      </c>
      <c r="O49" s="29">
        <v>2</v>
      </c>
      <c r="P49" s="51"/>
      <c r="Q49" s="3">
        <v>552</v>
      </c>
      <c r="R49" s="4">
        <v>0.83853200000000006</v>
      </c>
      <c r="S49" s="4">
        <v>0.161468</v>
      </c>
      <c r="T49" s="3">
        <v>457</v>
      </c>
      <c r="U49" s="3">
        <v>88</v>
      </c>
      <c r="V49" s="27">
        <v>0.24390200000000001</v>
      </c>
      <c r="W49" s="29">
        <v>2</v>
      </c>
      <c r="X49" s="27">
        <v>-1.4286E-2</v>
      </c>
      <c r="Y49" s="5">
        <v>35</v>
      </c>
      <c r="Z49" s="28">
        <v>0.88780199999999998</v>
      </c>
      <c r="AA49" s="29">
        <v>50</v>
      </c>
      <c r="AB49" s="30">
        <v>621760</v>
      </c>
      <c r="AC49" s="7">
        <v>-1.2867E-2</v>
      </c>
      <c r="AD49" s="29">
        <v>30</v>
      </c>
      <c r="AE49" s="51"/>
      <c r="AF49" s="3">
        <v>560</v>
      </c>
      <c r="AG49" s="4">
        <v>0.814079</v>
      </c>
      <c r="AH49" s="4">
        <v>0.185921</v>
      </c>
      <c r="AI49" s="3">
        <v>451</v>
      </c>
      <c r="AJ49" s="3">
        <v>103</v>
      </c>
      <c r="AK49" s="27">
        <v>-0.27083299999999999</v>
      </c>
      <c r="AL49" s="5">
        <v>50</v>
      </c>
      <c r="AM49" s="27">
        <v>-0.146341</v>
      </c>
      <c r="AN49" s="5">
        <v>39</v>
      </c>
      <c r="AO49" s="28">
        <v>0.90066900000000005</v>
      </c>
      <c r="AP49" s="29">
        <v>50</v>
      </c>
      <c r="AQ49" s="30">
        <v>621760</v>
      </c>
      <c r="AR49" s="7">
        <v>-0.15279200000000001</v>
      </c>
      <c r="AS49" s="29">
        <v>34</v>
      </c>
      <c r="AT49" s="51"/>
      <c r="AU49" s="3">
        <v>655</v>
      </c>
      <c r="AV49" s="4">
        <v>0.78834400000000004</v>
      </c>
      <c r="AW49" s="4">
        <v>0.21165600000000001</v>
      </c>
      <c r="AX49" s="3">
        <v>514</v>
      </c>
      <c r="AY49" s="3">
        <v>138</v>
      </c>
      <c r="AZ49" s="27">
        <v>-0.27083299999999999</v>
      </c>
      <c r="BA49" s="5">
        <v>50</v>
      </c>
      <c r="BB49" s="27">
        <v>-6.8182000000000006E-2</v>
      </c>
      <c r="BC49" s="5">
        <v>9</v>
      </c>
      <c r="BD49" s="28">
        <v>1.053461</v>
      </c>
      <c r="BE49" s="29">
        <v>49</v>
      </c>
      <c r="BF49" s="30">
        <v>621760</v>
      </c>
      <c r="BG49" s="7">
        <v>-7.8809000000000004E-2</v>
      </c>
      <c r="BH49" s="29">
        <v>4</v>
      </c>
      <c r="BI49" s="51"/>
      <c r="BJ49" s="3">
        <v>704</v>
      </c>
      <c r="BK49" s="4">
        <v>0.76034199999999996</v>
      </c>
      <c r="BL49" s="4">
        <v>0.23965800000000001</v>
      </c>
      <c r="BM49" s="3">
        <v>533</v>
      </c>
      <c r="BN49" s="3">
        <v>168</v>
      </c>
      <c r="BO49" s="27">
        <v>-2.7778000000000001E-2</v>
      </c>
      <c r="BP49" s="5">
        <v>22</v>
      </c>
      <c r="BQ49" s="27">
        <v>-0.25423699999999999</v>
      </c>
      <c r="BR49" s="5">
        <v>45</v>
      </c>
      <c r="BS49" s="28">
        <v>1.1322700000000001</v>
      </c>
      <c r="BT49" s="29">
        <v>49</v>
      </c>
      <c r="BU49" s="30">
        <v>621760</v>
      </c>
      <c r="BV49" s="7">
        <v>-0.32810099999999998</v>
      </c>
      <c r="BW49" s="29">
        <v>26</v>
      </c>
      <c r="BX49" s="51"/>
      <c r="BY49" s="3">
        <v>908</v>
      </c>
      <c r="BZ49" s="4">
        <v>0.80287900000000001</v>
      </c>
      <c r="CA49" s="4">
        <v>0.19712099999999999</v>
      </c>
      <c r="CB49" s="3">
        <v>725</v>
      </c>
      <c r="CC49" s="3">
        <v>178</v>
      </c>
      <c r="CD49" s="27">
        <v>-0.34920600000000002</v>
      </c>
      <c r="CE49" s="5">
        <v>49</v>
      </c>
      <c r="CF49" s="27">
        <v>-0.132353</v>
      </c>
      <c r="CG49" s="5">
        <v>33</v>
      </c>
      <c r="CH49" s="28">
        <v>1.4603710000000001</v>
      </c>
      <c r="CI49" s="29">
        <v>48</v>
      </c>
      <c r="CJ49" s="30">
        <v>621760</v>
      </c>
      <c r="CK49" s="7">
        <v>-0.17209199999999999</v>
      </c>
      <c r="CL49" s="29">
        <v>5</v>
      </c>
      <c r="CM49" s="51"/>
      <c r="CN49" s="3">
        <v>1015</v>
      </c>
      <c r="CO49" s="4">
        <v>0.79980200000000001</v>
      </c>
      <c r="CP49" s="4">
        <v>0.20019799999999999</v>
      </c>
      <c r="CQ49" s="3">
        <v>807</v>
      </c>
      <c r="CR49" s="3">
        <v>202</v>
      </c>
      <c r="CS49" s="27">
        <v>-0.42105300000000001</v>
      </c>
      <c r="CT49" s="5">
        <v>51</v>
      </c>
      <c r="CU49" s="27">
        <v>-0.12820500000000001</v>
      </c>
      <c r="CV49" s="5">
        <v>25</v>
      </c>
      <c r="CW49" s="28">
        <v>1.632463</v>
      </c>
      <c r="CX49" s="29">
        <v>48</v>
      </c>
      <c r="CY49" s="30">
        <v>621760</v>
      </c>
      <c r="CZ49" s="7">
        <v>-0.18013399999999999</v>
      </c>
      <c r="DA49" s="29">
        <v>4</v>
      </c>
      <c r="DB49" s="51"/>
    </row>
    <row r="50" spans="1:106" ht="14.25">
      <c r="A50" s="2" t="s">
        <v>108</v>
      </c>
      <c r="B50" s="3">
        <v>1659</v>
      </c>
      <c r="C50" s="4">
        <v>0.53232599999999997</v>
      </c>
      <c r="D50" s="4">
        <v>0.46767399999999998</v>
      </c>
      <c r="E50" s="3">
        <v>881</v>
      </c>
      <c r="F50" s="3">
        <v>774</v>
      </c>
      <c r="G50" s="27">
        <v>4.5369E-2</v>
      </c>
      <c r="H50" s="29">
        <v>28</v>
      </c>
      <c r="I50" s="27">
        <v>0.112676</v>
      </c>
      <c r="J50" s="5">
        <v>19</v>
      </c>
      <c r="K50" s="28">
        <v>2.525566</v>
      </c>
      <c r="L50" s="29">
        <v>16</v>
      </c>
      <c r="M50" s="30">
        <v>7882590</v>
      </c>
      <c r="N50" s="7">
        <v>-0.341005</v>
      </c>
      <c r="O50" s="29">
        <v>28</v>
      </c>
      <c r="P50" s="51"/>
      <c r="Q50" s="3">
        <v>22596</v>
      </c>
      <c r="R50" s="4">
        <v>0.57863799999999999</v>
      </c>
      <c r="S50" s="4">
        <v>0.42136200000000001</v>
      </c>
      <c r="T50" s="3">
        <v>13002</v>
      </c>
      <c r="U50" s="3">
        <v>9468</v>
      </c>
      <c r="V50" s="27">
        <v>4.5369E-2</v>
      </c>
      <c r="W50" s="29">
        <v>28</v>
      </c>
      <c r="X50" s="27">
        <v>9.5610000000000001E-3</v>
      </c>
      <c r="Y50" s="5">
        <v>23</v>
      </c>
      <c r="Z50" s="28">
        <v>2.866571</v>
      </c>
      <c r="AA50" s="29">
        <v>19</v>
      </c>
      <c r="AB50" s="30">
        <v>7882590</v>
      </c>
      <c r="AC50" s="7">
        <v>2.7149E-2</v>
      </c>
      <c r="AD50" s="29">
        <v>19</v>
      </c>
      <c r="AE50" s="51"/>
      <c r="AF50" s="3">
        <v>22382</v>
      </c>
      <c r="AG50" s="4">
        <v>0.581847</v>
      </c>
      <c r="AH50" s="4">
        <v>0.418153</v>
      </c>
      <c r="AI50" s="3">
        <v>12949</v>
      </c>
      <c r="AJ50" s="3">
        <v>9306</v>
      </c>
      <c r="AK50" s="27">
        <v>6.3370999999999997E-2</v>
      </c>
      <c r="AL50" s="5">
        <v>7</v>
      </c>
      <c r="AM50" s="27">
        <v>-8.7514999999999996E-2</v>
      </c>
      <c r="AN50" s="5">
        <v>23</v>
      </c>
      <c r="AO50" s="28">
        <v>2.8394219999999999</v>
      </c>
      <c r="AP50" s="29">
        <v>19</v>
      </c>
      <c r="AQ50" s="30">
        <v>7882590</v>
      </c>
      <c r="AR50" s="7">
        <v>-6.3176999999999997E-2</v>
      </c>
      <c r="AS50" s="29">
        <v>19</v>
      </c>
      <c r="AT50" s="51"/>
      <c r="AU50" s="3">
        <v>22880</v>
      </c>
      <c r="AV50" s="4">
        <v>0.59738100000000005</v>
      </c>
      <c r="AW50" s="4">
        <v>0.402619</v>
      </c>
      <c r="AX50" s="3">
        <v>13456</v>
      </c>
      <c r="AY50" s="3">
        <v>9069</v>
      </c>
      <c r="AZ50" s="27">
        <v>6.3370999999999997E-2</v>
      </c>
      <c r="BA50" s="5">
        <v>7</v>
      </c>
      <c r="BB50" s="27">
        <v>-9.3732999999999997E-2</v>
      </c>
      <c r="BC50" s="5">
        <v>15</v>
      </c>
      <c r="BD50" s="28">
        <v>2.9025989999999999</v>
      </c>
      <c r="BE50" s="29">
        <v>19</v>
      </c>
      <c r="BF50" s="30">
        <v>7882590</v>
      </c>
      <c r="BG50" s="7">
        <v>-0.10846699999999999</v>
      </c>
      <c r="BH50" s="29">
        <v>9</v>
      </c>
      <c r="BI50" s="51"/>
      <c r="BJ50" s="3">
        <v>23735</v>
      </c>
      <c r="BK50" s="4">
        <v>0.613147</v>
      </c>
      <c r="BL50" s="4">
        <v>0.386853</v>
      </c>
      <c r="BM50" s="3">
        <v>14458</v>
      </c>
      <c r="BN50" s="3">
        <v>9122</v>
      </c>
      <c r="BO50" s="27">
        <v>-8.1331000000000001E-2</v>
      </c>
      <c r="BP50" s="5">
        <v>34</v>
      </c>
      <c r="BQ50" s="27">
        <v>-9.6240999999999993E-2</v>
      </c>
      <c r="BR50" s="5">
        <v>22</v>
      </c>
      <c r="BS50" s="28">
        <v>3.011066</v>
      </c>
      <c r="BT50" s="29">
        <v>22</v>
      </c>
      <c r="BU50" s="30">
        <v>7882590</v>
      </c>
      <c r="BV50" s="7">
        <v>-0.27376800000000001</v>
      </c>
      <c r="BW50" s="29">
        <v>20</v>
      </c>
      <c r="BX50" s="51"/>
      <c r="BY50" s="3">
        <v>25893</v>
      </c>
      <c r="BZ50" s="4">
        <v>0.62965300000000002</v>
      </c>
      <c r="CA50" s="4">
        <v>0.37034699999999998</v>
      </c>
      <c r="CB50" s="3">
        <v>16206</v>
      </c>
      <c r="CC50" s="3">
        <v>9532</v>
      </c>
      <c r="CD50" s="27">
        <v>-4.5560999999999997E-2</v>
      </c>
      <c r="CE50" s="5">
        <v>16</v>
      </c>
      <c r="CF50" s="27">
        <v>-0.114907</v>
      </c>
      <c r="CG50" s="5">
        <v>30</v>
      </c>
      <c r="CH50" s="28">
        <v>3.284834</v>
      </c>
      <c r="CI50" s="29">
        <v>25</v>
      </c>
      <c r="CJ50" s="30">
        <v>7882590</v>
      </c>
      <c r="CK50" s="7">
        <v>-0.40024900000000002</v>
      </c>
      <c r="CL50" s="29">
        <v>34</v>
      </c>
      <c r="CM50" s="51"/>
      <c r="CN50" s="3">
        <v>29048</v>
      </c>
      <c r="CO50" s="4">
        <v>0.643957</v>
      </c>
      <c r="CP50" s="4">
        <v>0.356043</v>
      </c>
      <c r="CQ50" s="3">
        <v>18602</v>
      </c>
      <c r="CR50" s="3">
        <v>10285</v>
      </c>
      <c r="CS50" s="27">
        <v>-2.3293999999999999E-2</v>
      </c>
      <c r="CT50" s="5">
        <v>31</v>
      </c>
      <c r="CU50" s="27">
        <v>-0.108386</v>
      </c>
      <c r="CV50" s="5">
        <v>19</v>
      </c>
      <c r="CW50" s="28">
        <v>3.6850830000000001</v>
      </c>
      <c r="CX50" s="29">
        <v>25</v>
      </c>
      <c r="CY50" s="30">
        <v>7882590</v>
      </c>
      <c r="CZ50" s="7">
        <v>-0.51404399999999995</v>
      </c>
      <c r="DA50" s="29">
        <v>30</v>
      </c>
      <c r="DB50" s="51"/>
    </row>
    <row r="51" spans="1:106" ht="14.25">
      <c r="A51" s="2" t="s">
        <v>109</v>
      </c>
      <c r="B51" s="3">
        <v>1008</v>
      </c>
      <c r="C51" s="4">
        <v>0.71286099999999997</v>
      </c>
      <c r="D51" s="4">
        <v>0.28713899999999998</v>
      </c>
      <c r="E51" s="3">
        <v>715</v>
      </c>
      <c r="F51" s="3">
        <v>288</v>
      </c>
      <c r="G51" s="27">
        <v>4.5643000000000003E-2</v>
      </c>
      <c r="H51" s="29">
        <v>26</v>
      </c>
      <c r="I51" s="27">
        <v>-0.13253000000000001</v>
      </c>
      <c r="J51" s="5">
        <v>49</v>
      </c>
      <c r="K51" s="28">
        <v>1.8150729999999999</v>
      </c>
      <c r="L51" s="29">
        <v>25</v>
      </c>
      <c r="M51" s="30">
        <v>6664195</v>
      </c>
      <c r="N51" s="7">
        <v>-0.30911499999999997</v>
      </c>
      <c r="O51" s="29">
        <v>25</v>
      </c>
      <c r="P51" s="51"/>
      <c r="Q51" s="3">
        <v>14156</v>
      </c>
      <c r="R51" s="4">
        <v>0.72438800000000003</v>
      </c>
      <c r="S51" s="4">
        <v>0.27561200000000002</v>
      </c>
      <c r="T51" s="3">
        <v>10203</v>
      </c>
      <c r="U51" s="3">
        <v>3882</v>
      </c>
      <c r="V51" s="27">
        <v>4.5643000000000003E-2</v>
      </c>
      <c r="W51" s="29">
        <v>26</v>
      </c>
      <c r="X51" s="27">
        <v>-9.7711999999999993E-2</v>
      </c>
      <c r="Y51" s="5">
        <v>51</v>
      </c>
      <c r="Z51" s="28">
        <v>2.1241880000000002</v>
      </c>
      <c r="AA51" s="29">
        <v>28</v>
      </c>
      <c r="AB51" s="30">
        <v>6664195</v>
      </c>
      <c r="AC51" s="7">
        <v>-0.23003499999999999</v>
      </c>
      <c r="AD51" s="29">
        <v>51</v>
      </c>
      <c r="AE51" s="51"/>
      <c r="AF51" s="3">
        <v>15689</v>
      </c>
      <c r="AG51" s="4">
        <v>0.72962199999999999</v>
      </c>
      <c r="AH51" s="4">
        <v>0.27037800000000001</v>
      </c>
      <c r="AI51" s="3">
        <v>11377</v>
      </c>
      <c r="AJ51" s="3">
        <v>4216</v>
      </c>
      <c r="AK51" s="27">
        <v>-1.0567E-2</v>
      </c>
      <c r="AL51" s="5">
        <v>22</v>
      </c>
      <c r="AM51" s="27">
        <v>-0.13925899999999999</v>
      </c>
      <c r="AN51" s="5">
        <v>37</v>
      </c>
      <c r="AO51" s="28">
        <v>2.3542230000000002</v>
      </c>
      <c r="AP51" s="29">
        <v>24</v>
      </c>
      <c r="AQ51" s="30">
        <v>6664195</v>
      </c>
      <c r="AR51" s="7">
        <v>-0.30791400000000002</v>
      </c>
      <c r="AS51" s="29">
        <v>47</v>
      </c>
      <c r="AT51" s="51"/>
      <c r="AU51" s="3">
        <v>17741</v>
      </c>
      <c r="AV51" s="4">
        <v>0.74880999999999998</v>
      </c>
      <c r="AW51" s="4">
        <v>0.25119000000000002</v>
      </c>
      <c r="AX51" s="3">
        <v>13209</v>
      </c>
      <c r="AY51" s="3">
        <v>4431</v>
      </c>
      <c r="AZ51" s="27">
        <v>-1.0567E-2</v>
      </c>
      <c r="BA51" s="5">
        <v>22</v>
      </c>
      <c r="BB51" s="27">
        <v>-0.15625</v>
      </c>
      <c r="BC51" s="5">
        <v>31</v>
      </c>
      <c r="BD51" s="28">
        <v>2.662137</v>
      </c>
      <c r="BE51" s="29">
        <v>23</v>
      </c>
      <c r="BF51" s="30">
        <v>6664195</v>
      </c>
      <c r="BG51" s="7">
        <v>-0.44941700000000001</v>
      </c>
      <c r="BH51" s="29">
        <v>45</v>
      </c>
      <c r="BI51" s="51"/>
      <c r="BJ51" s="3">
        <v>20736</v>
      </c>
      <c r="BK51" s="4">
        <v>0.78833500000000001</v>
      </c>
      <c r="BL51" s="4">
        <v>0.21166499999999999</v>
      </c>
      <c r="BM51" s="3">
        <v>16246</v>
      </c>
      <c r="BN51" s="3">
        <v>4362</v>
      </c>
      <c r="BO51" s="27">
        <v>4.1218999999999999E-2</v>
      </c>
      <c r="BP51" s="5">
        <v>8</v>
      </c>
      <c r="BQ51" s="27">
        <v>-0.17737800000000001</v>
      </c>
      <c r="BR51" s="5">
        <v>36</v>
      </c>
      <c r="BS51" s="28">
        <v>3.1115539999999999</v>
      </c>
      <c r="BT51" s="29">
        <v>20</v>
      </c>
      <c r="BU51" s="30">
        <v>6664195</v>
      </c>
      <c r="BV51" s="7">
        <v>-0.52129300000000001</v>
      </c>
      <c r="BW51" s="29">
        <v>44</v>
      </c>
      <c r="BX51" s="51"/>
      <c r="BY51" s="3">
        <v>24210</v>
      </c>
      <c r="BZ51" s="4">
        <v>0.78702399999999995</v>
      </c>
      <c r="CA51" s="4">
        <v>0.212976</v>
      </c>
      <c r="CB51" s="3">
        <v>18924</v>
      </c>
      <c r="CC51" s="3">
        <v>5121</v>
      </c>
      <c r="CD51" s="27">
        <v>-6.3799999999999996E-2</v>
      </c>
      <c r="CE51" s="5">
        <v>18</v>
      </c>
      <c r="CF51" s="27">
        <v>-4.0959999999999998E-3</v>
      </c>
      <c r="CG51" s="5">
        <v>13</v>
      </c>
      <c r="CH51" s="28">
        <v>3.6328469999999999</v>
      </c>
      <c r="CI51" s="29">
        <v>19</v>
      </c>
      <c r="CJ51" s="30">
        <v>6664195</v>
      </c>
      <c r="CK51" s="7">
        <v>-0.44251400000000002</v>
      </c>
      <c r="CL51" s="29">
        <v>36</v>
      </c>
      <c r="CM51" s="51"/>
      <c r="CN51" s="3">
        <v>27159</v>
      </c>
      <c r="CO51" s="4">
        <v>0.804149</v>
      </c>
      <c r="CP51" s="4">
        <v>0.195851</v>
      </c>
      <c r="CQ51" s="3">
        <v>21667</v>
      </c>
      <c r="CR51" s="3">
        <v>5277</v>
      </c>
      <c r="CS51" s="27">
        <v>-8.6739999999999994E-3</v>
      </c>
      <c r="CT51" s="5">
        <v>27</v>
      </c>
      <c r="CU51" s="27">
        <v>-0.14604300000000001</v>
      </c>
      <c r="CV51" s="5">
        <v>31</v>
      </c>
      <c r="CW51" s="28">
        <v>4.075361</v>
      </c>
      <c r="CX51" s="29">
        <v>20</v>
      </c>
      <c r="CY51" s="30">
        <v>6664195</v>
      </c>
      <c r="CZ51" s="7">
        <v>-0.62498200000000004</v>
      </c>
      <c r="DA51" s="29">
        <v>38</v>
      </c>
      <c r="DB51" s="51"/>
    </row>
    <row r="52" spans="1:106" ht="14.25">
      <c r="A52" s="2" t="s">
        <v>110</v>
      </c>
      <c r="B52" s="3">
        <v>186</v>
      </c>
      <c r="C52" s="4">
        <v>0.82122899999999999</v>
      </c>
      <c r="D52" s="4">
        <v>0.17877100000000001</v>
      </c>
      <c r="E52" s="3">
        <v>147</v>
      </c>
      <c r="F52" s="3">
        <v>32</v>
      </c>
      <c r="G52" s="27">
        <v>-0.15837100000000001</v>
      </c>
      <c r="H52" s="29">
        <v>47</v>
      </c>
      <c r="I52" s="27">
        <v>-7.0000000000000007E-2</v>
      </c>
      <c r="J52" s="5">
        <v>45</v>
      </c>
      <c r="K52" s="28">
        <v>1.2265239999999999</v>
      </c>
      <c r="L52" s="29">
        <v>38</v>
      </c>
      <c r="M52" s="30">
        <v>1819777</v>
      </c>
      <c r="N52" s="7">
        <v>-0.53248300000000004</v>
      </c>
      <c r="O52" s="29">
        <v>38</v>
      </c>
      <c r="P52" s="51"/>
      <c r="Q52" s="3">
        <v>3201</v>
      </c>
      <c r="R52" s="4">
        <v>0.87868199999999996</v>
      </c>
      <c r="S52" s="4">
        <v>0.121318</v>
      </c>
      <c r="T52" s="3">
        <v>2774</v>
      </c>
      <c r="U52" s="3">
        <v>383</v>
      </c>
      <c r="V52" s="27">
        <v>-0.15837100000000001</v>
      </c>
      <c r="W52" s="29">
        <v>47</v>
      </c>
      <c r="X52" s="27">
        <v>-2.9706E-2</v>
      </c>
      <c r="Y52" s="5">
        <v>41</v>
      </c>
      <c r="Z52" s="28">
        <v>1.759007</v>
      </c>
      <c r="AA52" s="29">
        <v>33</v>
      </c>
      <c r="AB52" s="30">
        <v>1819777</v>
      </c>
      <c r="AC52" s="7">
        <v>-5.3851999999999997E-2</v>
      </c>
      <c r="AD52" s="29">
        <v>41</v>
      </c>
      <c r="AE52" s="51"/>
      <c r="AF52" s="3">
        <v>3299</v>
      </c>
      <c r="AG52" s="4">
        <v>0.86947200000000002</v>
      </c>
      <c r="AH52" s="4">
        <v>0.13052800000000001</v>
      </c>
      <c r="AI52" s="3">
        <v>2831</v>
      </c>
      <c r="AJ52" s="3">
        <v>425</v>
      </c>
      <c r="AK52" s="27">
        <v>0.11946900000000001</v>
      </c>
      <c r="AL52" s="5">
        <v>2</v>
      </c>
      <c r="AM52" s="27">
        <v>-0.14163100000000001</v>
      </c>
      <c r="AN52" s="5">
        <v>38</v>
      </c>
      <c r="AO52" s="28">
        <v>1.812859</v>
      </c>
      <c r="AP52" s="29">
        <v>31</v>
      </c>
      <c r="AQ52" s="30">
        <v>1819777</v>
      </c>
      <c r="AR52" s="7">
        <v>0.12529000000000001</v>
      </c>
      <c r="AS52" s="29">
        <v>4</v>
      </c>
      <c r="AT52" s="51"/>
      <c r="AU52" s="3">
        <v>3071</v>
      </c>
      <c r="AV52" s="4">
        <v>0.86958000000000002</v>
      </c>
      <c r="AW52" s="4">
        <v>0.13042000000000001</v>
      </c>
      <c r="AX52" s="3">
        <v>2647</v>
      </c>
      <c r="AY52" s="3">
        <v>397</v>
      </c>
      <c r="AZ52" s="27">
        <v>0.11946900000000001</v>
      </c>
      <c r="BA52" s="5">
        <v>2</v>
      </c>
      <c r="BB52" s="27">
        <v>2.6432000000000001E-2</v>
      </c>
      <c r="BC52" s="5">
        <v>2</v>
      </c>
      <c r="BD52" s="28">
        <v>1.6875690000000001</v>
      </c>
      <c r="BE52" s="29">
        <v>34</v>
      </c>
      <c r="BF52" s="30">
        <v>1819777</v>
      </c>
      <c r="BG52" s="7">
        <v>-0.13023599999999999</v>
      </c>
      <c r="BH52" s="29">
        <v>12</v>
      </c>
      <c r="BI52" s="51"/>
      <c r="BJ52" s="3">
        <v>3308</v>
      </c>
      <c r="BK52" s="4">
        <v>0.87021700000000002</v>
      </c>
      <c r="BL52" s="4">
        <v>0.12978300000000001</v>
      </c>
      <c r="BM52" s="3">
        <v>2843</v>
      </c>
      <c r="BN52" s="3">
        <v>424</v>
      </c>
      <c r="BO52" s="27">
        <v>-1.9608E-2</v>
      </c>
      <c r="BP52" s="5">
        <v>18</v>
      </c>
      <c r="BQ52" s="27">
        <v>-0.19788</v>
      </c>
      <c r="BR52" s="5">
        <v>38</v>
      </c>
      <c r="BS52" s="28">
        <v>1.8178049999999999</v>
      </c>
      <c r="BT52" s="29">
        <v>36</v>
      </c>
      <c r="BU52" s="30">
        <v>1819777</v>
      </c>
      <c r="BV52" s="7">
        <v>-7.2537000000000004E-2</v>
      </c>
      <c r="BW52" s="29">
        <v>3</v>
      </c>
      <c r="BX52" s="51"/>
      <c r="BY52" s="3">
        <v>3440</v>
      </c>
      <c r="BZ52" s="4">
        <v>0.85991200000000001</v>
      </c>
      <c r="CA52" s="4">
        <v>0.14008799999999999</v>
      </c>
      <c r="CB52" s="3">
        <v>2928</v>
      </c>
      <c r="CC52" s="3">
        <v>477</v>
      </c>
      <c r="CD52" s="27">
        <v>-8.9843999999999993E-2</v>
      </c>
      <c r="CE52" s="5">
        <v>28</v>
      </c>
      <c r="CF52" s="27">
        <v>7.1970000000000006E-2</v>
      </c>
      <c r="CG52" s="5">
        <v>3</v>
      </c>
      <c r="CH52" s="28">
        <v>1.890342</v>
      </c>
      <c r="CI52" s="29">
        <v>38</v>
      </c>
      <c r="CJ52" s="30">
        <v>1819777</v>
      </c>
      <c r="CK52" s="7">
        <v>-0.23739099999999999</v>
      </c>
      <c r="CL52" s="29">
        <v>14</v>
      </c>
      <c r="CM52" s="51"/>
      <c r="CN52" s="3">
        <v>3872</v>
      </c>
      <c r="CO52" s="4">
        <v>0.87005200000000005</v>
      </c>
      <c r="CP52" s="4">
        <v>0.12994800000000001</v>
      </c>
      <c r="CQ52" s="3">
        <v>3341</v>
      </c>
      <c r="CR52" s="3">
        <v>499</v>
      </c>
      <c r="CS52" s="27">
        <v>-2.5751E-2</v>
      </c>
      <c r="CT52" s="5">
        <v>33</v>
      </c>
      <c r="CU52" s="27">
        <v>-0.274725</v>
      </c>
      <c r="CV52" s="5">
        <v>49</v>
      </c>
      <c r="CW52" s="28">
        <v>2.1277330000000001</v>
      </c>
      <c r="CX52" s="29">
        <v>40</v>
      </c>
      <c r="CY52" s="30">
        <v>1819777</v>
      </c>
      <c r="CZ52" s="7">
        <v>-0.43521799999999999</v>
      </c>
      <c r="DA52" s="29">
        <v>22</v>
      </c>
      <c r="DB52" s="51"/>
    </row>
    <row r="53" spans="1:106" ht="14.25">
      <c r="A53" s="2" t="s">
        <v>111</v>
      </c>
      <c r="B53" s="3">
        <v>1106</v>
      </c>
      <c r="C53" s="4">
        <v>0.685118</v>
      </c>
      <c r="D53" s="4">
        <v>0.314882</v>
      </c>
      <c r="E53" s="3">
        <v>755</v>
      </c>
      <c r="F53" s="3">
        <v>347</v>
      </c>
      <c r="G53" s="27">
        <v>2.2180999999999999E-2</v>
      </c>
      <c r="H53" s="29">
        <v>29</v>
      </c>
      <c r="I53" s="27">
        <v>8.2192000000000001E-2</v>
      </c>
      <c r="J53" s="5">
        <v>25</v>
      </c>
      <c r="K53" s="28">
        <v>2.3470430000000002</v>
      </c>
      <c r="L53" s="29">
        <v>18</v>
      </c>
      <c r="M53" s="30">
        <v>5654774</v>
      </c>
      <c r="N53" s="7">
        <v>-0.61841599999999997</v>
      </c>
      <c r="O53" s="29">
        <v>42</v>
      </c>
      <c r="P53" s="51"/>
      <c r="Q53" s="3">
        <v>16769</v>
      </c>
      <c r="R53" s="4">
        <v>0.70467299999999999</v>
      </c>
      <c r="S53" s="4">
        <v>0.29532700000000001</v>
      </c>
      <c r="T53" s="3">
        <v>11761</v>
      </c>
      <c r="U53" s="3">
        <v>4929</v>
      </c>
      <c r="V53" s="27">
        <v>2.2180999999999999E-2</v>
      </c>
      <c r="W53" s="29">
        <v>29</v>
      </c>
      <c r="X53" s="27">
        <v>-3.98E-3</v>
      </c>
      <c r="Y53" s="5">
        <v>28</v>
      </c>
      <c r="Z53" s="28">
        <v>2.9654590000000001</v>
      </c>
      <c r="AA53" s="29">
        <v>16</v>
      </c>
      <c r="AB53" s="30">
        <v>5654774</v>
      </c>
      <c r="AC53" s="7">
        <v>-1.2024999999999999E-2</v>
      </c>
      <c r="AD53" s="29">
        <v>29</v>
      </c>
      <c r="AE53" s="51"/>
      <c r="AF53" s="3">
        <v>16837</v>
      </c>
      <c r="AG53" s="4">
        <v>0.69958799999999999</v>
      </c>
      <c r="AH53" s="4">
        <v>0.30041200000000001</v>
      </c>
      <c r="AI53" s="3">
        <v>11730</v>
      </c>
      <c r="AJ53" s="3">
        <v>5037</v>
      </c>
      <c r="AK53" s="27">
        <v>-0.109983</v>
      </c>
      <c r="AL53" s="5">
        <v>36</v>
      </c>
      <c r="AM53" s="27">
        <v>-0.13095200000000001</v>
      </c>
      <c r="AN53" s="5">
        <v>35</v>
      </c>
      <c r="AO53" s="28">
        <v>2.977484</v>
      </c>
      <c r="AP53" s="29">
        <v>15</v>
      </c>
      <c r="AQ53" s="30">
        <v>5654774</v>
      </c>
      <c r="AR53" s="7">
        <v>-0.28630699999999998</v>
      </c>
      <c r="AS53" s="29">
        <v>46</v>
      </c>
      <c r="AT53" s="51"/>
      <c r="AU53" s="3">
        <v>18456</v>
      </c>
      <c r="AV53" s="4">
        <v>0.73228899999999997</v>
      </c>
      <c r="AW53" s="4">
        <v>0.26771099999999998</v>
      </c>
      <c r="AX53" s="3">
        <v>13469</v>
      </c>
      <c r="AY53" s="3">
        <v>4924</v>
      </c>
      <c r="AZ53" s="27">
        <v>-0.109983</v>
      </c>
      <c r="BA53" s="5">
        <v>36</v>
      </c>
      <c r="BB53" s="27">
        <v>-0.16</v>
      </c>
      <c r="BC53" s="5">
        <v>33</v>
      </c>
      <c r="BD53" s="28">
        <v>3.2637909999999999</v>
      </c>
      <c r="BE53" s="29">
        <v>11</v>
      </c>
      <c r="BF53" s="30">
        <v>5654774</v>
      </c>
      <c r="BG53" s="7">
        <v>-0.39241199999999998</v>
      </c>
      <c r="BH53" s="29">
        <v>42</v>
      </c>
      <c r="BI53" s="51"/>
      <c r="BJ53" s="3">
        <v>20675</v>
      </c>
      <c r="BK53" s="4">
        <v>0.756212</v>
      </c>
      <c r="BL53" s="4">
        <v>0.243788</v>
      </c>
      <c r="BM53" s="3">
        <v>15581</v>
      </c>
      <c r="BN53" s="3">
        <v>5023</v>
      </c>
      <c r="BO53" s="27">
        <v>-9.2362E-2</v>
      </c>
      <c r="BP53" s="5">
        <v>35</v>
      </c>
      <c r="BQ53" s="27">
        <v>-0.133663</v>
      </c>
      <c r="BR53" s="5">
        <v>26</v>
      </c>
      <c r="BS53" s="28">
        <v>3.6562030000000001</v>
      </c>
      <c r="BT53" s="29">
        <v>11</v>
      </c>
      <c r="BU53" s="30">
        <v>5654774</v>
      </c>
      <c r="BV53" s="7">
        <v>-0.34590199999999999</v>
      </c>
      <c r="BW53" s="29">
        <v>29</v>
      </c>
      <c r="BX53" s="51"/>
      <c r="BY53" s="3">
        <v>22631</v>
      </c>
      <c r="BZ53" s="4">
        <v>0.75317100000000003</v>
      </c>
      <c r="CA53" s="4">
        <v>0.24682899999999999</v>
      </c>
      <c r="CB53" s="3">
        <v>16984</v>
      </c>
      <c r="CC53" s="3">
        <v>5566</v>
      </c>
      <c r="CD53" s="27">
        <v>-7.2554999999999994E-2</v>
      </c>
      <c r="CE53" s="5">
        <v>22</v>
      </c>
      <c r="CF53" s="27">
        <v>4.3254000000000001E-2</v>
      </c>
      <c r="CG53" s="5">
        <v>6</v>
      </c>
      <c r="CH53" s="28">
        <v>4.0021050000000002</v>
      </c>
      <c r="CI53" s="29">
        <v>11</v>
      </c>
      <c r="CJ53" s="30">
        <v>5654774</v>
      </c>
      <c r="CK53" s="7">
        <v>-0.42159099999999999</v>
      </c>
      <c r="CL53" s="29">
        <v>35</v>
      </c>
      <c r="CM53" s="51"/>
      <c r="CN53" s="3">
        <v>25015</v>
      </c>
      <c r="CO53" s="4">
        <v>0.76189499999999999</v>
      </c>
      <c r="CP53" s="4">
        <v>0.23810500000000001</v>
      </c>
      <c r="CQ53" s="3">
        <v>18959</v>
      </c>
      <c r="CR53" s="3">
        <v>5925</v>
      </c>
      <c r="CS53" s="27">
        <v>5.4217000000000001E-2</v>
      </c>
      <c r="CT53" s="5">
        <v>14</v>
      </c>
      <c r="CU53" s="27">
        <v>-0.13608500000000001</v>
      </c>
      <c r="CV53" s="5">
        <v>29</v>
      </c>
      <c r="CW53" s="28">
        <v>4.4236959999999996</v>
      </c>
      <c r="CX53" s="29">
        <v>12</v>
      </c>
      <c r="CY53" s="30">
        <v>5654774</v>
      </c>
      <c r="CZ53" s="7">
        <v>-0.33670600000000001</v>
      </c>
      <c r="DA53" s="29">
        <v>10</v>
      </c>
      <c r="DB53" s="51"/>
    </row>
    <row r="54" spans="1:106" ht="14.25">
      <c r="A54" s="2" t="s">
        <v>112</v>
      </c>
      <c r="B54" s="3">
        <v>38</v>
      </c>
      <c r="C54" s="4">
        <v>0.77777799999999997</v>
      </c>
      <c r="D54" s="4">
        <v>0.222222</v>
      </c>
      <c r="E54" s="3">
        <v>28</v>
      </c>
      <c r="F54" s="3">
        <v>8</v>
      </c>
      <c r="G54" s="27">
        <v>-0.432836</v>
      </c>
      <c r="H54" s="29">
        <v>50</v>
      </c>
      <c r="I54" s="27">
        <v>-0.296296</v>
      </c>
      <c r="J54" s="5">
        <v>51</v>
      </c>
      <c r="K54" s="28">
        <v>0.83781899999999998</v>
      </c>
      <c r="L54" s="29">
        <v>48</v>
      </c>
      <c r="M54" s="30">
        <v>544270</v>
      </c>
      <c r="N54" s="7">
        <v>-0.96826999999999996</v>
      </c>
      <c r="O54" s="29">
        <v>49</v>
      </c>
      <c r="P54" s="51"/>
      <c r="Q54" s="3">
        <v>983</v>
      </c>
      <c r="R54" s="4">
        <v>0.89333300000000004</v>
      </c>
      <c r="S54" s="4">
        <v>0.106667</v>
      </c>
      <c r="T54" s="3">
        <v>871</v>
      </c>
      <c r="U54" s="3">
        <v>104</v>
      </c>
      <c r="V54" s="27">
        <v>-0.432836</v>
      </c>
      <c r="W54" s="29">
        <v>50</v>
      </c>
      <c r="X54" s="27">
        <v>3.2563000000000002E-2</v>
      </c>
      <c r="Y54" s="5">
        <v>12</v>
      </c>
      <c r="Z54" s="28">
        <v>1.8060890000000001</v>
      </c>
      <c r="AA54" s="29">
        <v>32</v>
      </c>
      <c r="AB54" s="30">
        <v>544270</v>
      </c>
      <c r="AC54" s="7">
        <v>5.6957000000000001E-2</v>
      </c>
      <c r="AD54" s="29">
        <v>14</v>
      </c>
      <c r="AE54" s="51"/>
      <c r="AF54" s="3">
        <v>952</v>
      </c>
      <c r="AG54" s="4">
        <v>0.88818600000000003</v>
      </c>
      <c r="AH54" s="4">
        <v>0.111814</v>
      </c>
      <c r="AI54" s="3">
        <v>842</v>
      </c>
      <c r="AJ54" s="3">
        <v>106</v>
      </c>
      <c r="AK54" s="27">
        <v>-1.7857000000000001E-2</v>
      </c>
      <c r="AL54" s="5">
        <v>25</v>
      </c>
      <c r="AM54" s="27">
        <v>0.17391300000000001</v>
      </c>
      <c r="AN54" s="5">
        <v>3</v>
      </c>
      <c r="AO54" s="28">
        <v>1.7491319999999999</v>
      </c>
      <c r="AP54" s="29">
        <v>33</v>
      </c>
      <c r="AQ54" s="30">
        <v>544270</v>
      </c>
      <c r="AR54" s="7">
        <v>0.21129200000000001</v>
      </c>
      <c r="AS54" s="29">
        <v>2</v>
      </c>
      <c r="AT54" s="51"/>
      <c r="AU54" s="3">
        <v>837</v>
      </c>
      <c r="AV54" s="4">
        <v>0.88115200000000005</v>
      </c>
      <c r="AW54" s="4">
        <v>0.118848</v>
      </c>
      <c r="AX54" s="3">
        <v>734</v>
      </c>
      <c r="AY54" s="3">
        <v>99</v>
      </c>
      <c r="AZ54" s="27">
        <v>-1.7857000000000001E-2</v>
      </c>
      <c r="BA54" s="5">
        <v>25</v>
      </c>
      <c r="BB54" s="27">
        <v>-0.22033900000000001</v>
      </c>
      <c r="BC54" s="5">
        <v>40</v>
      </c>
      <c r="BD54" s="28">
        <v>1.5378400000000001</v>
      </c>
      <c r="BE54" s="29">
        <v>37</v>
      </c>
      <c r="BF54" s="30">
        <v>544270</v>
      </c>
      <c r="BG54" s="7">
        <v>-0.14698600000000001</v>
      </c>
      <c r="BH54" s="29">
        <v>14</v>
      </c>
      <c r="BI54" s="51"/>
      <c r="BJ54" s="3">
        <v>917</v>
      </c>
      <c r="BK54" s="4">
        <v>0.89305400000000001</v>
      </c>
      <c r="BL54" s="4">
        <v>0.106946</v>
      </c>
      <c r="BM54" s="3">
        <v>810</v>
      </c>
      <c r="BN54" s="3">
        <v>97</v>
      </c>
      <c r="BO54" s="27">
        <v>0.63636400000000004</v>
      </c>
      <c r="BP54" s="5">
        <v>1</v>
      </c>
      <c r="BQ54" s="27">
        <v>-0.169014</v>
      </c>
      <c r="BR54" s="5">
        <v>31</v>
      </c>
      <c r="BS54" s="28">
        <v>1.6848259999999999</v>
      </c>
      <c r="BT54" s="29">
        <v>38</v>
      </c>
      <c r="BU54" s="30">
        <v>544270</v>
      </c>
      <c r="BV54" s="7">
        <v>-0.49424000000000001</v>
      </c>
      <c r="BW54" s="29">
        <v>41</v>
      </c>
      <c r="BX54" s="51"/>
      <c r="BY54" s="3">
        <v>1186</v>
      </c>
      <c r="BZ54" s="4">
        <v>0.88700100000000004</v>
      </c>
      <c r="CA54" s="4">
        <v>0.112999</v>
      </c>
      <c r="CB54" s="3">
        <v>1044</v>
      </c>
      <c r="CC54" s="3">
        <v>133</v>
      </c>
      <c r="CD54" s="27">
        <v>-4.1667000000000003E-2</v>
      </c>
      <c r="CE54" s="5">
        <v>14</v>
      </c>
      <c r="CF54" s="27">
        <v>0.183333</v>
      </c>
      <c r="CG54" s="5">
        <v>1</v>
      </c>
      <c r="CH54" s="28">
        <v>2.1790660000000002</v>
      </c>
      <c r="CI54" s="29">
        <v>33</v>
      </c>
      <c r="CJ54" s="30">
        <v>544270</v>
      </c>
      <c r="CK54" s="7">
        <v>-0.117588</v>
      </c>
      <c r="CL54" s="29">
        <v>3</v>
      </c>
      <c r="CM54" s="51"/>
      <c r="CN54" s="3">
        <v>1250</v>
      </c>
      <c r="CO54" s="4">
        <v>0.86330300000000004</v>
      </c>
      <c r="CP54" s="4">
        <v>0.13669700000000001</v>
      </c>
      <c r="CQ54" s="3">
        <v>1061</v>
      </c>
      <c r="CR54" s="3">
        <v>168</v>
      </c>
      <c r="CS54" s="27">
        <v>-0.21333299999999999</v>
      </c>
      <c r="CT54" s="5">
        <v>47</v>
      </c>
      <c r="CU54" s="27">
        <v>-0.268293</v>
      </c>
      <c r="CV54" s="5">
        <v>47</v>
      </c>
      <c r="CW54" s="28">
        <v>2.2966540000000002</v>
      </c>
      <c r="CX54" s="29">
        <v>36</v>
      </c>
      <c r="CY54" s="30">
        <v>544270</v>
      </c>
      <c r="CZ54" s="7">
        <v>-0.20577999999999999</v>
      </c>
      <c r="DA54" s="29">
        <v>5</v>
      </c>
      <c r="DB54" s="51"/>
    </row>
    <row r="55" spans="1:106" ht="14.25">
      <c r="A55" s="2" t="s">
        <v>11</v>
      </c>
      <c r="B55" s="3">
        <f>SUM(B4:B54)</f>
        <v>54049</v>
      </c>
      <c r="C55" s="4">
        <f>AVERAGE(C4:C54)</f>
        <v>0.64657721568627435</v>
      </c>
      <c r="D55" s="4">
        <f>AVERAGE(D4:D54)</f>
        <v>0.35342278431372548</v>
      </c>
      <c r="E55" s="3">
        <f>SUM(E4:E54)</f>
        <v>31571</v>
      </c>
      <c r="F55" s="3">
        <f>SUM(F4:F54)</f>
        <v>22000</v>
      </c>
      <c r="G55" s="40">
        <f>AVERAGE(G4:G54)</f>
        <v>9.8055490196078451E-3</v>
      </c>
      <c r="H55" s="5"/>
      <c r="I55" s="40"/>
      <c r="J55" s="5"/>
      <c r="K55" s="6">
        <f>AVERAGE(K4:K54)</f>
        <v>2.0274468823529403</v>
      </c>
      <c r="L55" s="5"/>
      <c r="M55" s="3">
        <f>SUM(M4:M54)</f>
        <v>307006550</v>
      </c>
      <c r="N55" s="7">
        <f>AVERAGE(N4:N54)</f>
        <v>-0.37387890196078433</v>
      </c>
      <c r="O55" s="8"/>
      <c r="P55" s="51"/>
      <c r="Q55" s="3">
        <v>758995</v>
      </c>
      <c r="R55" s="4">
        <v>0.62</v>
      </c>
      <c r="S55" s="4">
        <v>0.38</v>
      </c>
      <c r="T55" s="3">
        <v>467597</v>
      </c>
      <c r="U55" s="3">
        <v>284082</v>
      </c>
      <c r="V55" s="40">
        <v>-0.02</v>
      </c>
      <c r="W55" s="5"/>
      <c r="X55" s="40">
        <v>0</v>
      </c>
      <c r="Y55" s="5"/>
      <c r="Z55" s="6">
        <v>2.4700000000000002</v>
      </c>
      <c r="AA55" s="5"/>
      <c r="AB55" s="3">
        <v>307006550</v>
      </c>
      <c r="AC55" s="7">
        <v>-0.01</v>
      </c>
      <c r="AD55" s="8"/>
      <c r="AE55" s="51"/>
      <c r="AF55" s="3">
        <v>761707</v>
      </c>
      <c r="AG55" s="4">
        <v>0.62</v>
      </c>
      <c r="AH55" s="4">
        <v>0.38</v>
      </c>
      <c r="AI55" s="3">
        <v>469975</v>
      </c>
      <c r="AJ55" s="3">
        <v>284758</v>
      </c>
      <c r="AK55" s="31">
        <v>-0.02</v>
      </c>
      <c r="AL55" s="5"/>
      <c r="AM55" s="40">
        <v>-0.11</v>
      </c>
      <c r="AN55" s="5"/>
      <c r="AO55" s="6">
        <v>2.48</v>
      </c>
      <c r="AP55" s="5"/>
      <c r="AQ55" s="3">
        <v>307006550</v>
      </c>
      <c r="AR55" s="7">
        <v>-0.15</v>
      </c>
      <c r="AS55" s="8"/>
      <c r="AT55" s="51"/>
      <c r="AU55" s="3">
        <v>808885</v>
      </c>
      <c r="AV55" s="4">
        <v>0.64</v>
      </c>
      <c r="AW55" s="4">
        <v>0.36</v>
      </c>
      <c r="AX55" s="3">
        <v>512443</v>
      </c>
      <c r="AY55" s="3">
        <v>289503</v>
      </c>
      <c r="AZ55" s="31">
        <v>-0.02</v>
      </c>
      <c r="BA55" s="5"/>
      <c r="BB55" s="40">
        <v>-0.14000000000000001</v>
      </c>
      <c r="BC55" s="5"/>
      <c r="BD55" s="6">
        <v>2.63</v>
      </c>
      <c r="BE55" s="5"/>
      <c r="BF55" s="3">
        <v>307006550</v>
      </c>
      <c r="BG55" s="7">
        <v>-0.3</v>
      </c>
      <c r="BH55" s="8"/>
      <c r="BI55" s="51"/>
      <c r="BJ55" s="3">
        <v>899777</v>
      </c>
      <c r="BK55" s="4">
        <v>0.67</v>
      </c>
      <c r="BL55" s="4">
        <v>0.33</v>
      </c>
      <c r="BM55" s="3">
        <v>595293</v>
      </c>
      <c r="BN55" s="3">
        <v>297296</v>
      </c>
      <c r="BO55" s="31">
        <v>-0.02</v>
      </c>
      <c r="BP55" s="5"/>
      <c r="BQ55" s="40">
        <v>-0.13</v>
      </c>
      <c r="BR55" s="5"/>
      <c r="BS55" s="6">
        <v>2.93</v>
      </c>
      <c r="BT55" s="5"/>
      <c r="BU55" s="3">
        <v>307006550</v>
      </c>
      <c r="BV55" s="7">
        <v>-0.4</v>
      </c>
      <c r="BW55" s="8"/>
      <c r="BX55" s="51"/>
      <c r="BY55" s="3">
        <v>1021533</v>
      </c>
      <c r="BZ55" s="4">
        <v>0.69</v>
      </c>
      <c r="CA55" s="4">
        <v>0.31</v>
      </c>
      <c r="CB55" s="3">
        <v>697590</v>
      </c>
      <c r="CC55" s="3">
        <v>315105</v>
      </c>
      <c r="CD55" s="31">
        <v>-0.06</v>
      </c>
      <c r="CE55" s="5"/>
      <c r="CF55" s="40">
        <v>-0.11</v>
      </c>
      <c r="CG55" s="5"/>
      <c r="CH55" s="6">
        <v>3.33</v>
      </c>
      <c r="CI55" s="5"/>
      <c r="CJ55" s="3">
        <v>307006550</v>
      </c>
      <c r="CK55" s="7">
        <v>-0.5</v>
      </c>
      <c r="CL55" s="8"/>
      <c r="CM55" s="51"/>
      <c r="CN55" s="3">
        <v>1175827</v>
      </c>
      <c r="CO55" s="4">
        <v>0.7</v>
      </c>
      <c r="CP55" s="4">
        <v>0.3</v>
      </c>
      <c r="CQ55" s="3">
        <v>812335</v>
      </c>
      <c r="CR55" s="3">
        <v>353030</v>
      </c>
      <c r="CS55" s="31">
        <v>0.03</v>
      </c>
      <c r="CT55" s="5"/>
      <c r="CU55" s="40">
        <v>-0.14000000000000001</v>
      </c>
      <c r="CV55" s="5"/>
      <c r="CW55" s="6">
        <v>3.83</v>
      </c>
      <c r="CX55" s="5"/>
      <c r="CY55" s="3">
        <v>307006550</v>
      </c>
      <c r="CZ55" s="7">
        <v>-0.63</v>
      </c>
      <c r="DA55" s="8"/>
      <c r="DB55" s="51"/>
    </row>
    <row r="56" spans="1:106" ht="14.25">
      <c r="A56" s="36"/>
      <c r="B56" s="32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51"/>
      <c r="Q56" s="32"/>
      <c r="R56" s="11"/>
      <c r="S56" s="11"/>
      <c r="T56" s="32"/>
      <c r="U56" s="32"/>
      <c r="V56" s="10"/>
      <c r="W56" s="10"/>
      <c r="X56" s="10"/>
      <c r="Y56" s="10"/>
      <c r="Z56" s="43"/>
      <c r="AA56" s="10"/>
      <c r="AB56" s="11"/>
      <c r="AC56" s="43"/>
      <c r="AD56" s="10"/>
      <c r="AE56" s="51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51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51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51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51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51"/>
    </row>
    <row r="57" spans="1:106" ht="15">
      <c r="A57" s="9" t="s">
        <v>113</v>
      </c>
      <c r="B57" s="32">
        <v>17</v>
      </c>
      <c r="C57" s="33">
        <v>0.9375</v>
      </c>
      <c r="D57" s="33">
        <v>6.25E-2</v>
      </c>
      <c r="E57" s="32">
        <v>15</v>
      </c>
      <c r="F57" s="32">
        <v>1</v>
      </c>
      <c r="G57" s="42">
        <v>6.25E-2</v>
      </c>
      <c r="H57" s="10"/>
      <c r="I57" s="42"/>
      <c r="J57" s="10"/>
      <c r="K57" s="10"/>
      <c r="L57" s="10"/>
      <c r="M57" s="11"/>
      <c r="N57" s="10"/>
      <c r="O57" s="10"/>
      <c r="P57" s="51"/>
      <c r="Q57" s="32">
        <v>137</v>
      </c>
      <c r="R57" s="33">
        <v>0.74626865671641796</v>
      </c>
      <c r="S57" s="33">
        <v>0.2537313432835821</v>
      </c>
      <c r="T57" s="32">
        <v>100</v>
      </c>
      <c r="U57" s="32">
        <v>34</v>
      </c>
      <c r="V57" s="38">
        <v>0.15384615384615385</v>
      </c>
      <c r="W57" s="10"/>
      <c r="X57" s="42">
        <v>-0.2388888888888889</v>
      </c>
      <c r="Y57" s="10"/>
      <c r="Z57" s="10"/>
      <c r="AA57" s="10"/>
      <c r="AB57" s="11"/>
      <c r="AC57" s="10"/>
      <c r="AD57" s="10"/>
      <c r="AE57" s="51"/>
      <c r="AF57" s="32">
        <v>180</v>
      </c>
      <c r="AG57" s="33">
        <v>0.78531073446327682</v>
      </c>
      <c r="AH57" s="33">
        <v>0.21468926553672316</v>
      </c>
      <c r="AI57" s="32">
        <v>139</v>
      </c>
      <c r="AJ57" s="32">
        <v>38</v>
      </c>
      <c r="AK57" s="38">
        <v>0.15384615384615385</v>
      </c>
      <c r="AL57" s="10"/>
      <c r="AM57" s="38">
        <v>-0.23529411764705879</v>
      </c>
      <c r="AN57" s="10"/>
      <c r="AO57" s="34"/>
      <c r="AP57" s="10"/>
      <c r="AQ57" s="11"/>
      <c r="AR57" s="10"/>
      <c r="AS57" s="10"/>
      <c r="AT57" s="51"/>
      <c r="AU57" s="32">
        <v>161</v>
      </c>
      <c r="AV57" s="33">
        <v>0.79245283018867929</v>
      </c>
      <c r="AW57" s="33">
        <v>0.20754716981132076</v>
      </c>
      <c r="AX57" s="32">
        <v>126</v>
      </c>
      <c r="AY57" s="32">
        <v>33</v>
      </c>
      <c r="AZ57" s="38">
        <v>0.15384615384615385</v>
      </c>
      <c r="BA57" s="10"/>
      <c r="BB57" s="38">
        <v>6.25E-2</v>
      </c>
      <c r="BC57" s="10"/>
      <c r="BD57" s="34"/>
      <c r="BE57" s="10"/>
      <c r="BF57" s="11"/>
      <c r="BG57" s="10"/>
      <c r="BH57" s="10"/>
      <c r="BI57" s="51"/>
      <c r="BJ57" s="32">
        <v>149</v>
      </c>
      <c r="BK57" s="33">
        <v>0.7651006711409396</v>
      </c>
      <c r="BL57" s="33">
        <v>0.2348993288590604</v>
      </c>
      <c r="BM57" s="32">
        <v>114</v>
      </c>
      <c r="BN57" s="32">
        <v>35</v>
      </c>
      <c r="BO57" s="38">
        <v>2.25</v>
      </c>
      <c r="BP57" s="10"/>
      <c r="BQ57" s="38">
        <v>0</v>
      </c>
      <c r="BR57" s="10"/>
      <c r="BS57" s="34"/>
      <c r="BT57" s="10"/>
      <c r="BU57" s="11"/>
      <c r="BV57" s="10"/>
      <c r="BW57" s="10"/>
      <c r="BX57" s="51"/>
      <c r="BY57" s="32">
        <v>181</v>
      </c>
      <c r="BZ57" s="33">
        <v>0.78770949720670391</v>
      </c>
      <c r="CA57" s="33">
        <v>0.21229050279329609</v>
      </c>
      <c r="CB57" s="32">
        <v>141</v>
      </c>
      <c r="CC57" s="32">
        <v>38</v>
      </c>
      <c r="CD57" s="38">
        <v>4.666666666666667</v>
      </c>
      <c r="CE57" s="10"/>
      <c r="CF57" s="38">
        <v>0.33333333333333326</v>
      </c>
      <c r="CG57" s="10"/>
      <c r="CH57" s="34"/>
      <c r="CI57" s="10"/>
      <c r="CJ57" s="11"/>
      <c r="CK57" s="10"/>
      <c r="CL57" s="10"/>
      <c r="CM57" s="51"/>
      <c r="CN57" s="32">
        <v>199</v>
      </c>
      <c r="CO57" s="33">
        <v>0.82198952879581155</v>
      </c>
      <c r="CP57" s="33">
        <v>0.17801047120418848</v>
      </c>
      <c r="CQ57" s="32">
        <v>157</v>
      </c>
      <c r="CR57" s="32">
        <v>34</v>
      </c>
      <c r="CS57" s="38">
        <v>0.14285714285714285</v>
      </c>
      <c r="CT57" s="10"/>
      <c r="CU57" s="42">
        <v>0.2</v>
      </c>
      <c r="CV57" s="10"/>
      <c r="CW57" s="34"/>
      <c r="CX57" s="10"/>
      <c r="CY57" s="11"/>
      <c r="CZ57" s="10"/>
      <c r="DA57" s="10"/>
      <c r="DB57" s="51"/>
    </row>
    <row r="58" spans="1:106" ht="15">
      <c r="A58" s="9" t="s">
        <v>114</v>
      </c>
      <c r="B58" s="32">
        <v>547</v>
      </c>
      <c r="C58" s="33">
        <v>0.44299065420560702</v>
      </c>
      <c r="D58" s="33">
        <v>0.55700934579439298</v>
      </c>
      <c r="E58" s="32">
        <v>237</v>
      </c>
      <c r="F58" s="32">
        <v>298</v>
      </c>
      <c r="G58" s="42">
        <v>0.55700934579439298</v>
      </c>
      <c r="H58" s="10"/>
      <c r="I58" s="42"/>
      <c r="J58" s="10"/>
      <c r="K58" s="10"/>
      <c r="L58" s="10"/>
      <c r="M58" s="11"/>
      <c r="N58" s="10"/>
      <c r="O58" s="10"/>
      <c r="P58" s="51"/>
      <c r="Q58" s="32">
        <v>7610</v>
      </c>
      <c r="R58" s="33">
        <v>0.42807440117757262</v>
      </c>
      <c r="S58" s="33">
        <v>0.57192559882242744</v>
      </c>
      <c r="T58" s="32">
        <v>3199</v>
      </c>
      <c r="U58" s="32">
        <v>4274</v>
      </c>
      <c r="V58" s="38">
        <v>-0.15498652291105122</v>
      </c>
      <c r="W58" s="10"/>
      <c r="X58" s="42">
        <v>-0.25581850185800897</v>
      </c>
      <c r="Y58" s="10"/>
      <c r="Z58" s="10"/>
      <c r="AA58" s="10"/>
      <c r="AB58" s="11"/>
      <c r="AC58" s="10"/>
      <c r="AD58" s="10"/>
      <c r="AE58" s="51"/>
      <c r="AF58" s="32">
        <v>10226</v>
      </c>
      <c r="AG58" s="33">
        <v>0.42568788913436434</v>
      </c>
      <c r="AH58" s="33">
        <v>0.57431211086563572</v>
      </c>
      <c r="AI58" s="32">
        <v>4239</v>
      </c>
      <c r="AJ58" s="32">
        <v>5719</v>
      </c>
      <c r="AK58" s="38">
        <v>-0.15498652291105122</v>
      </c>
      <c r="AL58" s="10"/>
      <c r="AM58" s="38">
        <v>3.1654676258992806E-2</v>
      </c>
      <c r="AN58" s="10"/>
      <c r="AO58" s="34"/>
      <c r="AP58" s="10"/>
      <c r="AQ58" s="11"/>
      <c r="AR58" s="10"/>
      <c r="AS58" s="10"/>
      <c r="AT58" s="51"/>
      <c r="AU58" s="32">
        <v>10471</v>
      </c>
      <c r="AV58" s="33">
        <v>0.4361847233047545</v>
      </c>
      <c r="AW58" s="33">
        <v>0.56381527669524556</v>
      </c>
      <c r="AX58" s="32">
        <v>4477</v>
      </c>
      <c r="AY58" s="32">
        <v>5787</v>
      </c>
      <c r="AZ58" s="38">
        <v>-0.15498652291105122</v>
      </c>
      <c r="BA58" s="10"/>
      <c r="BB58" s="38">
        <v>-1.6973125884016973E-2</v>
      </c>
      <c r="BC58" s="10"/>
      <c r="BD58" s="34"/>
      <c r="BE58" s="10"/>
      <c r="BF58" s="11"/>
      <c r="BG58" s="10"/>
      <c r="BH58" s="10"/>
      <c r="BI58" s="51"/>
      <c r="BJ58" s="32">
        <v>10721</v>
      </c>
      <c r="BK58" s="33">
        <v>0.38821737889026364</v>
      </c>
      <c r="BL58" s="33">
        <v>0.61178262110973636</v>
      </c>
      <c r="BM58" s="32">
        <v>4079</v>
      </c>
      <c r="BN58" s="32">
        <v>6428</v>
      </c>
      <c r="BO58" s="38">
        <v>-0.18799546998867497</v>
      </c>
      <c r="BP58" s="10"/>
      <c r="BQ58" s="38">
        <v>-4.3301759133964814E-2</v>
      </c>
      <c r="BR58" s="10"/>
      <c r="BS58" s="34"/>
      <c r="BT58" s="10"/>
      <c r="BU58" s="11"/>
      <c r="BV58" s="10"/>
      <c r="BW58" s="10"/>
      <c r="BX58" s="51"/>
      <c r="BY58" s="32">
        <v>11045</v>
      </c>
      <c r="BZ58" s="33">
        <v>0.36372041420118345</v>
      </c>
      <c r="CA58" s="33">
        <v>0.6362795857988166</v>
      </c>
      <c r="CB58" s="32">
        <v>3934</v>
      </c>
      <c r="CC58" s="32">
        <v>6882</v>
      </c>
      <c r="CD58" s="38">
        <v>-0.17163289630512515</v>
      </c>
      <c r="CE58" s="10"/>
      <c r="CF58" s="38">
        <v>6.8119891008174387E-3</v>
      </c>
      <c r="CG58" s="10"/>
      <c r="CH58" s="34"/>
      <c r="CI58" s="10"/>
      <c r="CJ58" s="11"/>
      <c r="CK58" s="10"/>
      <c r="CL58" s="10"/>
      <c r="CM58" s="51"/>
      <c r="CN58" s="32">
        <v>10362</v>
      </c>
      <c r="CO58" s="33">
        <v>0.36104255109092703</v>
      </c>
      <c r="CP58" s="33">
        <v>0.63895744890907291</v>
      </c>
      <c r="CQ58" s="32">
        <v>3657</v>
      </c>
      <c r="CR58" s="32">
        <v>6472</v>
      </c>
      <c r="CS58" s="38">
        <v>-0.32409177820267687</v>
      </c>
      <c r="CT58" s="10"/>
      <c r="CU58" s="42">
        <v>-4.6753246753246748E-2</v>
      </c>
      <c r="CV58" s="10"/>
      <c r="CW58" s="34"/>
      <c r="CX58" s="10"/>
      <c r="CY58" s="11"/>
      <c r="CZ58" s="10"/>
      <c r="DA58" s="10"/>
      <c r="DB58" s="51"/>
    </row>
    <row r="59" spans="1:106" ht="15">
      <c r="A59" s="37" t="s">
        <v>12</v>
      </c>
      <c r="B59" s="12">
        <f>SUM(B55:B58)</f>
        <v>54613</v>
      </c>
      <c r="C59" s="35">
        <f>AVERAGE(C4:C54,C57:C58)</f>
        <v>0.6482250689472755</v>
      </c>
      <c r="D59" s="35">
        <f>AVERAGE(D4:D54,D57:D58)</f>
        <v>0.35177493105272439</v>
      </c>
      <c r="E59" s="12">
        <f>SUM(E55:E58)</f>
        <v>31823</v>
      </c>
      <c r="F59" s="12">
        <f>SUM(F55:F58)</f>
        <v>22299</v>
      </c>
      <c r="G59" s="39">
        <f>AVERAGE(G4:G54,G57:G58)</f>
        <v>2.1124383882913076E-2</v>
      </c>
      <c r="H59" s="10"/>
      <c r="I59" s="39"/>
      <c r="J59" s="10"/>
      <c r="K59" s="10"/>
      <c r="L59" s="13"/>
      <c r="M59" s="14"/>
      <c r="N59" s="13"/>
      <c r="O59" s="13"/>
      <c r="P59" s="52"/>
      <c r="Q59" s="12">
        <v>766742</v>
      </c>
      <c r="R59" s="35">
        <v>0.62018264527463962</v>
      </c>
      <c r="S59" s="35">
        <v>0.37981735472536038</v>
      </c>
      <c r="T59" s="12">
        <v>470896</v>
      </c>
      <c r="U59" s="12">
        <v>288390</v>
      </c>
      <c r="V59" s="39">
        <v>-2.0961426014848416E-2</v>
      </c>
      <c r="W59" s="10"/>
      <c r="X59" s="39">
        <v>-6.9770483989830372E-3</v>
      </c>
      <c r="Y59" s="10"/>
      <c r="Z59" s="10"/>
      <c r="AA59" s="13"/>
      <c r="AB59" s="14"/>
      <c r="AC59" s="13"/>
      <c r="AD59" s="13"/>
      <c r="AE59" s="52"/>
      <c r="AF59" s="12">
        <v>772113</v>
      </c>
      <c r="AG59" s="35">
        <v>0.6201762918568956</v>
      </c>
      <c r="AH59" s="35">
        <v>0.37982370814310445</v>
      </c>
      <c r="AI59" s="12">
        <v>474353</v>
      </c>
      <c r="AJ59" s="12">
        <v>290515</v>
      </c>
      <c r="AK59" s="39">
        <v>-2.0961426014848416E-2</v>
      </c>
      <c r="AL59" s="10"/>
      <c r="AM59" s="39">
        <v>-0.11055089334055225</v>
      </c>
      <c r="AN59" s="10"/>
      <c r="AO59" s="10"/>
      <c r="AP59" s="13"/>
      <c r="AQ59" s="14"/>
      <c r="AR59" s="13"/>
      <c r="AS59" s="13"/>
      <c r="AT59" s="52"/>
      <c r="AU59" s="12">
        <v>819517</v>
      </c>
      <c r="AV59" s="35">
        <v>0.63646692574433539</v>
      </c>
      <c r="AW59" s="35">
        <v>0.36353307425566461</v>
      </c>
      <c r="AX59" s="12">
        <v>517046</v>
      </c>
      <c r="AY59" s="12">
        <v>295323</v>
      </c>
      <c r="AZ59" s="39">
        <v>-2.0961426014848416E-2</v>
      </c>
      <c r="BA59" s="10"/>
      <c r="BB59" s="39">
        <v>-0.13604537282016049</v>
      </c>
      <c r="BC59" s="10"/>
      <c r="BD59" s="10"/>
      <c r="BE59" s="13"/>
      <c r="BF59" s="14"/>
      <c r="BG59" s="13"/>
      <c r="BH59" s="13"/>
      <c r="BI59" s="52"/>
      <c r="BJ59" s="12">
        <v>910647</v>
      </c>
      <c r="BK59" s="35">
        <v>0.66370253917818534</v>
      </c>
      <c r="BL59" s="35">
        <v>0.33629746082181466</v>
      </c>
      <c r="BM59" s="12">
        <v>599486</v>
      </c>
      <c r="BN59" s="12">
        <v>303759</v>
      </c>
      <c r="BO59" s="39">
        <v>-2.3751601701052946E-2</v>
      </c>
      <c r="BP59" s="10"/>
      <c r="BQ59" s="39">
        <v>-0.12991885635794775</v>
      </c>
      <c r="BR59" s="10"/>
      <c r="BS59" s="10"/>
      <c r="BT59" s="13"/>
      <c r="BU59" s="14"/>
      <c r="BV59" s="13"/>
      <c r="BW59" s="13"/>
      <c r="BX59" s="52"/>
      <c r="BY59" s="12">
        <v>1032759</v>
      </c>
      <c r="BZ59" s="35">
        <v>0.68542722894626307</v>
      </c>
      <c r="CA59" s="35">
        <v>0.31457277105373699</v>
      </c>
      <c r="CB59" s="12">
        <v>701665</v>
      </c>
      <c r="CC59" s="12">
        <v>322025</v>
      </c>
      <c r="CD59" s="39">
        <v>-6.5091190939432761E-2</v>
      </c>
      <c r="CE59" s="10"/>
      <c r="CF59" s="39">
        <v>-0.1073038364158634</v>
      </c>
      <c r="CG59" s="10"/>
      <c r="CH59" s="10"/>
      <c r="CI59" s="13"/>
      <c r="CJ59" s="14"/>
      <c r="CK59" s="13"/>
      <c r="CL59" s="13"/>
      <c r="CM59" s="52"/>
      <c r="CN59" s="12">
        <v>1186388</v>
      </c>
      <c r="CO59" s="35">
        <v>0.69419019550304717</v>
      </c>
      <c r="CP59" s="35">
        <v>0.30580980449695283</v>
      </c>
      <c r="CQ59" s="12">
        <v>816149</v>
      </c>
      <c r="CR59" s="12">
        <v>359536</v>
      </c>
      <c r="CS59" s="39">
        <v>2.7994830798821903E-2</v>
      </c>
      <c r="CT59" s="10"/>
      <c r="CU59" s="39">
        <v>-0.13865336658354116</v>
      </c>
      <c r="CV59" s="10"/>
      <c r="CW59" s="10"/>
      <c r="CX59" s="13"/>
      <c r="CY59" s="14"/>
      <c r="CZ59" s="13"/>
      <c r="DA59" s="13"/>
      <c r="DB59" s="52"/>
    </row>
    <row r="60" spans="1:106" ht="18">
      <c r="A60" s="44" t="s">
        <v>211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6"/>
      <c r="AV60" s="46"/>
      <c r="AW60" s="46"/>
      <c r="AX60" s="46"/>
      <c r="AY60" s="46"/>
      <c r="AZ60" s="47"/>
      <c r="BA60" s="47"/>
      <c r="BB60" s="47"/>
      <c r="BC60" s="47"/>
      <c r="BD60" s="47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</row>
    <row r="61" spans="1:106" ht="20.100000000000001" customHeight="1">
      <c r="A61" s="41" t="s">
        <v>35</v>
      </c>
    </row>
  </sheetData>
  <mergeCells count="17">
    <mergeCell ref="A1:DB1"/>
    <mergeCell ref="A2:A3"/>
    <mergeCell ref="BJ2:BW2"/>
    <mergeCell ref="BI2:BI59"/>
    <mergeCell ref="DB2:DB59"/>
    <mergeCell ref="CN2:DA2"/>
    <mergeCell ref="CM2:CM59"/>
    <mergeCell ref="AE2:AE59"/>
    <mergeCell ref="B2:O2"/>
    <mergeCell ref="A60:DB60"/>
    <mergeCell ref="BY2:CL2"/>
    <mergeCell ref="BX2:BX59"/>
    <mergeCell ref="AT2:AT59"/>
    <mergeCell ref="AU2:BH2"/>
    <mergeCell ref="AF2:AS2"/>
    <mergeCell ref="Q2:AD2"/>
    <mergeCell ref="P2:P59"/>
  </mergeCells>
  <conditionalFormatting sqref="A4:A59">
    <cfRule type="expression" dxfId="16" priority="13" stopIfTrue="1">
      <formula>MOD(ROW(),2)=0</formula>
    </cfRule>
  </conditionalFormatting>
  <conditionalFormatting sqref="CN4:DA59">
    <cfRule type="expression" dxfId="15" priority="11" stopIfTrue="1">
      <formula>MOD(ROW(),2)=0</formula>
    </cfRule>
  </conditionalFormatting>
  <conditionalFormatting sqref="BY4:CL59">
    <cfRule type="expression" dxfId="14" priority="10" stopIfTrue="1">
      <formula>MOD(ROW(),2)=0</formula>
    </cfRule>
  </conditionalFormatting>
  <conditionalFormatting sqref="Q4:W59 Z4:AD59">
    <cfRule type="expression" dxfId="13" priority="7" stopIfTrue="1">
      <formula>MOD(ROW(),2)=0</formula>
    </cfRule>
  </conditionalFormatting>
  <conditionalFormatting sqref="BJ4:BW59">
    <cfRule type="expression" dxfId="12" priority="5" stopIfTrue="1">
      <formula>MOD(ROW(),2)=0</formula>
    </cfRule>
  </conditionalFormatting>
  <conditionalFormatting sqref="AU4:BH59">
    <cfRule type="expression" dxfId="11" priority="4" stopIfTrue="1">
      <formula>MOD(ROW(),2)=0</formula>
    </cfRule>
  </conditionalFormatting>
  <conditionalFormatting sqref="AF4:AS59">
    <cfRule type="expression" dxfId="10" priority="3" stopIfTrue="1">
      <formula>MOD(ROW(),2)=0</formula>
    </cfRule>
  </conditionalFormatting>
  <conditionalFormatting sqref="B4:O59">
    <cfRule type="expression" dxfId="9" priority="2" stopIfTrue="1">
      <formula>MOD(ROW(),2)=0</formula>
    </cfRule>
  </conditionalFormatting>
  <conditionalFormatting sqref="X4:Y59">
    <cfRule type="expression" dxfId="8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02"/>
  <sheetViews>
    <sheetView showGridLines="0" tabSelected="1" zoomScaleNormal="100" workbookViewId="0">
      <selection sqref="A1:EK1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384" width="11.85546875" style="1"/>
  </cols>
  <sheetData>
    <row r="1" spans="1:141" ht="86.1" customHeigh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</row>
    <row r="2" spans="1:141" ht="34.5">
      <c r="A2" s="69" t="s">
        <v>13</v>
      </c>
      <c r="B2" s="67">
        <v>2018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4"/>
      <c r="V2" s="67">
        <v>2017</v>
      </c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8"/>
      <c r="AO2" s="64"/>
      <c r="AP2" s="67">
        <v>2016</v>
      </c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8"/>
      <c r="BI2" s="64"/>
      <c r="BJ2" s="67">
        <v>2015</v>
      </c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8"/>
      <c r="CC2" s="64"/>
      <c r="CD2" s="67">
        <v>2014</v>
      </c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8"/>
      <c r="CW2" s="64"/>
      <c r="CX2" s="67">
        <v>2013</v>
      </c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8"/>
      <c r="DQ2" s="64"/>
      <c r="DR2" s="67">
        <v>2012</v>
      </c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8"/>
      <c r="EK2" s="64"/>
    </row>
    <row r="3" spans="1:141" ht="14.25">
      <c r="A3" s="70"/>
      <c r="B3" s="15" t="s">
        <v>14</v>
      </c>
      <c r="C3" s="15" t="s">
        <v>15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20</v>
      </c>
      <c r="I3" s="16" t="s">
        <v>21</v>
      </c>
      <c r="J3" s="15" t="s">
        <v>22</v>
      </c>
      <c r="K3" s="15" t="s">
        <v>23</v>
      </c>
      <c r="L3" s="15" t="s">
        <v>24</v>
      </c>
      <c r="M3" s="15" t="s">
        <v>25</v>
      </c>
      <c r="N3" s="16" t="s">
        <v>12</v>
      </c>
      <c r="O3" s="15" t="s">
        <v>34</v>
      </c>
      <c r="P3" s="15" t="s">
        <v>26</v>
      </c>
      <c r="Q3" s="15" t="s">
        <v>27</v>
      </c>
      <c r="R3" s="15" t="s">
        <v>28</v>
      </c>
      <c r="S3" s="15" t="s">
        <v>29</v>
      </c>
      <c r="T3" s="17" t="s">
        <v>30</v>
      </c>
      <c r="U3" s="65"/>
      <c r="V3" s="15" t="s">
        <v>14</v>
      </c>
      <c r="W3" s="15" t="s">
        <v>15</v>
      </c>
      <c r="X3" s="16" t="s">
        <v>16</v>
      </c>
      <c r="Y3" s="16" t="s">
        <v>17</v>
      </c>
      <c r="Z3" s="16" t="s">
        <v>18</v>
      </c>
      <c r="AA3" s="16" t="s">
        <v>19</v>
      </c>
      <c r="AB3" s="16" t="s">
        <v>20</v>
      </c>
      <c r="AC3" s="16" t="s">
        <v>21</v>
      </c>
      <c r="AD3" s="15" t="s">
        <v>22</v>
      </c>
      <c r="AE3" s="15" t="s">
        <v>23</v>
      </c>
      <c r="AF3" s="15" t="s">
        <v>24</v>
      </c>
      <c r="AG3" s="15" t="s">
        <v>25</v>
      </c>
      <c r="AH3" s="16" t="s">
        <v>12</v>
      </c>
      <c r="AI3" s="15" t="s">
        <v>34</v>
      </c>
      <c r="AJ3" s="15" t="s">
        <v>26</v>
      </c>
      <c r="AK3" s="15" t="s">
        <v>27</v>
      </c>
      <c r="AL3" s="15" t="s">
        <v>28</v>
      </c>
      <c r="AM3" s="15" t="s">
        <v>29</v>
      </c>
      <c r="AN3" s="17" t="s">
        <v>30</v>
      </c>
      <c r="AO3" s="65"/>
      <c r="AP3" s="15" t="s">
        <v>14</v>
      </c>
      <c r="AQ3" s="15" t="s">
        <v>15</v>
      </c>
      <c r="AR3" s="16" t="s">
        <v>16</v>
      </c>
      <c r="AS3" s="16" t="s">
        <v>17</v>
      </c>
      <c r="AT3" s="16" t="s">
        <v>18</v>
      </c>
      <c r="AU3" s="16" t="s">
        <v>19</v>
      </c>
      <c r="AV3" s="16" t="s">
        <v>20</v>
      </c>
      <c r="AW3" s="16" t="s">
        <v>21</v>
      </c>
      <c r="AX3" s="15" t="s">
        <v>22</v>
      </c>
      <c r="AY3" s="15" t="s">
        <v>23</v>
      </c>
      <c r="AZ3" s="15" t="s">
        <v>24</v>
      </c>
      <c r="BA3" s="15" t="s">
        <v>25</v>
      </c>
      <c r="BB3" s="16" t="s">
        <v>12</v>
      </c>
      <c r="BC3" s="15" t="s">
        <v>34</v>
      </c>
      <c r="BD3" s="15" t="s">
        <v>26</v>
      </c>
      <c r="BE3" s="15" t="s">
        <v>27</v>
      </c>
      <c r="BF3" s="15" t="s">
        <v>28</v>
      </c>
      <c r="BG3" s="15" t="s">
        <v>29</v>
      </c>
      <c r="BH3" s="17" t="s">
        <v>30</v>
      </c>
      <c r="BI3" s="65"/>
      <c r="BJ3" s="15" t="s">
        <v>14</v>
      </c>
      <c r="BK3" s="15" t="s">
        <v>15</v>
      </c>
      <c r="BL3" s="16" t="s">
        <v>16</v>
      </c>
      <c r="BM3" s="16" t="s">
        <v>17</v>
      </c>
      <c r="BN3" s="16" t="s">
        <v>18</v>
      </c>
      <c r="BO3" s="16" t="s">
        <v>19</v>
      </c>
      <c r="BP3" s="16" t="s">
        <v>20</v>
      </c>
      <c r="BQ3" s="16" t="s">
        <v>21</v>
      </c>
      <c r="BR3" s="15" t="s">
        <v>22</v>
      </c>
      <c r="BS3" s="15" t="s">
        <v>23</v>
      </c>
      <c r="BT3" s="15" t="s">
        <v>24</v>
      </c>
      <c r="BU3" s="15" t="s">
        <v>25</v>
      </c>
      <c r="BV3" s="16" t="s">
        <v>12</v>
      </c>
      <c r="BW3" s="15" t="s">
        <v>34</v>
      </c>
      <c r="BX3" s="15" t="s">
        <v>26</v>
      </c>
      <c r="BY3" s="15" t="s">
        <v>27</v>
      </c>
      <c r="BZ3" s="15" t="s">
        <v>28</v>
      </c>
      <c r="CA3" s="15" t="s">
        <v>29</v>
      </c>
      <c r="CB3" s="17" t="s">
        <v>30</v>
      </c>
      <c r="CC3" s="65"/>
      <c r="CD3" s="15" t="s">
        <v>14</v>
      </c>
      <c r="CE3" s="15" t="s">
        <v>15</v>
      </c>
      <c r="CF3" s="16" t="s">
        <v>16</v>
      </c>
      <c r="CG3" s="16" t="s">
        <v>17</v>
      </c>
      <c r="CH3" s="16" t="s">
        <v>18</v>
      </c>
      <c r="CI3" s="16" t="s">
        <v>19</v>
      </c>
      <c r="CJ3" s="16" t="s">
        <v>20</v>
      </c>
      <c r="CK3" s="16" t="s">
        <v>21</v>
      </c>
      <c r="CL3" s="15" t="s">
        <v>22</v>
      </c>
      <c r="CM3" s="15" t="s">
        <v>23</v>
      </c>
      <c r="CN3" s="15" t="s">
        <v>24</v>
      </c>
      <c r="CO3" s="15" t="s">
        <v>25</v>
      </c>
      <c r="CP3" s="16" t="s">
        <v>12</v>
      </c>
      <c r="CQ3" s="15" t="s">
        <v>34</v>
      </c>
      <c r="CR3" s="15" t="s">
        <v>26</v>
      </c>
      <c r="CS3" s="15" t="s">
        <v>27</v>
      </c>
      <c r="CT3" s="15" t="s">
        <v>28</v>
      </c>
      <c r="CU3" s="15" t="s">
        <v>29</v>
      </c>
      <c r="CV3" s="17" t="s">
        <v>30</v>
      </c>
      <c r="CW3" s="65"/>
      <c r="CX3" s="15" t="s">
        <v>14</v>
      </c>
      <c r="CY3" s="15" t="s">
        <v>15</v>
      </c>
      <c r="CZ3" s="16" t="s">
        <v>16</v>
      </c>
      <c r="DA3" s="16" t="s">
        <v>17</v>
      </c>
      <c r="DB3" s="16" t="s">
        <v>18</v>
      </c>
      <c r="DC3" s="16" t="s">
        <v>19</v>
      </c>
      <c r="DD3" s="16" t="s">
        <v>20</v>
      </c>
      <c r="DE3" s="16" t="s">
        <v>21</v>
      </c>
      <c r="DF3" s="15" t="s">
        <v>22</v>
      </c>
      <c r="DG3" s="15" t="s">
        <v>23</v>
      </c>
      <c r="DH3" s="15" t="s">
        <v>24</v>
      </c>
      <c r="DI3" s="15" t="s">
        <v>25</v>
      </c>
      <c r="DJ3" s="16" t="s">
        <v>12</v>
      </c>
      <c r="DK3" s="15" t="s">
        <v>34</v>
      </c>
      <c r="DL3" s="15" t="s">
        <v>26</v>
      </c>
      <c r="DM3" s="15" t="s">
        <v>27</v>
      </c>
      <c r="DN3" s="15" t="s">
        <v>28</v>
      </c>
      <c r="DO3" s="15" t="s">
        <v>29</v>
      </c>
      <c r="DP3" s="17" t="s">
        <v>30</v>
      </c>
      <c r="DQ3" s="65"/>
      <c r="DR3" s="15" t="s">
        <v>14</v>
      </c>
      <c r="DS3" s="15" t="s">
        <v>15</v>
      </c>
      <c r="DT3" s="16" t="s">
        <v>16</v>
      </c>
      <c r="DU3" s="16" t="s">
        <v>17</v>
      </c>
      <c r="DV3" s="16" t="s">
        <v>18</v>
      </c>
      <c r="DW3" s="16" t="s">
        <v>19</v>
      </c>
      <c r="DX3" s="16" t="s">
        <v>20</v>
      </c>
      <c r="DY3" s="16" t="s">
        <v>21</v>
      </c>
      <c r="DZ3" s="15" t="s">
        <v>22</v>
      </c>
      <c r="EA3" s="15" t="s">
        <v>23</v>
      </c>
      <c r="EB3" s="15" t="s">
        <v>24</v>
      </c>
      <c r="EC3" s="15" t="s">
        <v>25</v>
      </c>
      <c r="ED3" s="16" t="s">
        <v>12</v>
      </c>
      <c r="EE3" s="15" t="s">
        <v>34</v>
      </c>
      <c r="EF3" s="15" t="s">
        <v>26</v>
      </c>
      <c r="EG3" s="15" t="s">
        <v>27</v>
      </c>
      <c r="EH3" s="15" t="s">
        <v>28</v>
      </c>
      <c r="EI3" s="15" t="s">
        <v>29</v>
      </c>
      <c r="EJ3" s="17" t="s">
        <v>30</v>
      </c>
      <c r="EK3" s="65"/>
    </row>
    <row r="4" spans="1:141" ht="14.25">
      <c r="A4" s="18" t="s">
        <v>115</v>
      </c>
      <c r="B4" s="19">
        <v>27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f>SUM(O4,P4)</f>
        <v>27</v>
      </c>
      <c r="O4" s="19">
        <v>25</v>
      </c>
      <c r="P4" s="19">
        <v>2</v>
      </c>
      <c r="Q4" s="19">
        <v>23</v>
      </c>
      <c r="R4" s="19">
        <v>4</v>
      </c>
      <c r="S4" s="19">
        <v>0</v>
      </c>
      <c r="T4" s="20">
        <v>0</v>
      </c>
      <c r="U4" s="65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65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65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65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65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65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65"/>
    </row>
    <row r="5" spans="1:141" ht="14.25">
      <c r="A5" s="18" t="s">
        <v>116</v>
      </c>
      <c r="B5" s="19">
        <v>597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f t="shared" ref="N5:N68" si="0">SUM(O5,P5)</f>
        <v>597</v>
      </c>
      <c r="O5" s="19">
        <v>576</v>
      </c>
      <c r="P5" s="19">
        <v>21</v>
      </c>
      <c r="Q5" s="19">
        <v>112</v>
      </c>
      <c r="R5" s="19">
        <v>484</v>
      </c>
      <c r="S5" s="19">
        <v>1</v>
      </c>
      <c r="T5" s="20">
        <v>0</v>
      </c>
      <c r="U5" s="65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684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8081</v>
      </c>
      <c r="AI5" s="19">
        <v>7868</v>
      </c>
      <c r="AJ5" s="19">
        <v>213</v>
      </c>
      <c r="AK5" s="19">
        <v>1767</v>
      </c>
      <c r="AL5" s="19">
        <v>6301</v>
      </c>
      <c r="AM5" s="19">
        <v>12</v>
      </c>
      <c r="AN5" s="20">
        <v>1</v>
      </c>
      <c r="AO5" s="65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7713</v>
      </c>
      <c r="BD5" s="19">
        <v>206</v>
      </c>
      <c r="BE5" s="19">
        <v>1631</v>
      </c>
      <c r="BF5" s="19">
        <v>6279</v>
      </c>
      <c r="BG5" s="19">
        <v>8</v>
      </c>
      <c r="BH5" s="20">
        <v>1</v>
      </c>
      <c r="BI5" s="65"/>
      <c r="BJ5" s="19">
        <v>643</v>
      </c>
      <c r="BK5" s="19">
        <v>608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8134</v>
      </c>
      <c r="BW5" s="19">
        <v>7931</v>
      </c>
      <c r="BX5" s="19">
        <v>203</v>
      </c>
      <c r="BY5" s="19">
        <v>1574</v>
      </c>
      <c r="BZ5" s="19">
        <v>6542</v>
      </c>
      <c r="CA5" s="19">
        <v>14</v>
      </c>
      <c r="CB5" s="20">
        <v>4</v>
      </c>
      <c r="CC5" s="65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65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65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65"/>
    </row>
    <row r="6" spans="1:141" ht="14.25">
      <c r="A6" s="18" t="s">
        <v>117</v>
      </c>
      <c r="B6" s="19">
        <v>972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f t="shared" si="0"/>
        <v>972</v>
      </c>
      <c r="O6" s="19">
        <v>959</v>
      </c>
      <c r="P6" s="19">
        <v>13</v>
      </c>
      <c r="Q6" s="19">
        <v>418</v>
      </c>
      <c r="R6" s="19">
        <v>550</v>
      </c>
      <c r="S6" s="19">
        <v>4</v>
      </c>
      <c r="T6" s="20">
        <v>0</v>
      </c>
      <c r="U6" s="65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65"/>
      <c r="AP6" s="19">
        <v>868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13370</v>
      </c>
      <c r="BC6" s="19">
        <v>13202</v>
      </c>
      <c r="BD6" s="19">
        <v>168</v>
      </c>
      <c r="BE6" s="19">
        <v>6398</v>
      </c>
      <c r="BF6" s="19">
        <v>6949</v>
      </c>
      <c r="BG6" s="19">
        <v>20</v>
      </c>
      <c r="BH6" s="20">
        <v>3</v>
      </c>
      <c r="BI6" s="65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1134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12911</v>
      </c>
      <c r="BW6" s="19">
        <v>12750</v>
      </c>
      <c r="BX6" s="19">
        <v>161</v>
      </c>
      <c r="BY6" s="19">
        <v>6276</v>
      </c>
      <c r="BZ6" s="19">
        <v>6576</v>
      </c>
      <c r="CA6" s="19">
        <v>59</v>
      </c>
      <c r="CB6" s="20">
        <v>0</v>
      </c>
      <c r="CC6" s="65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65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65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65"/>
    </row>
    <row r="7" spans="1:141" ht="14.25">
      <c r="A7" s="18" t="s">
        <v>118</v>
      </c>
      <c r="B7" s="19">
        <v>375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f t="shared" si="0"/>
        <v>375</v>
      </c>
      <c r="O7" s="19">
        <v>369</v>
      </c>
      <c r="P7" s="19">
        <v>6</v>
      </c>
      <c r="Q7" s="19">
        <v>90</v>
      </c>
      <c r="R7" s="19">
        <v>285</v>
      </c>
      <c r="S7" s="19">
        <v>0</v>
      </c>
      <c r="T7" s="20">
        <v>0</v>
      </c>
      <c r="U7" s="65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65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4451</v>
      </c>
      <c r="BD7" s="19">
        <v>89</v>
      </c>
      <c r="BE7" s="19">
        <v>1200</v>
      </c>
      <c r="BF7" s="19">
        <v>3323</v>
      </c>
      <c r="BG7" s="19">
        <v>17</v>
      </c>
      <c r="BH7" s="20">
        <v>0</v>
      </c>
      <c r="BI7" s="65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65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65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65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65"/>
    </row>
    <row r="8" spans="1:141" ht="14.25">
      <c r="A8" s="18" t="s">
        <v>119</v>
      </c>
      <c r="B8" s="19">
        <v>538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538</v>
      </c>
      <c r="O8" s="19">
        <v>516</v>
      </c>
      <c r="P8" s="19">
        <v>22</v>
      </c>
      <c r="Q8" s="19">
        <v>240</v>
      </c>
      <c r="R8" s="19">
        <v>298</v>
      </c>
      <c r="S8" s="19">
        <v>0</v>
      </c>
      <c r="T8" s="20">
        <v>0</v>
      </c>
      <c r="U8" s="65"/>
      <c r="V8" s="19">
        <v>599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6920</v>
      </c>
      <c r="AI8" s="19">
        <v>6684</v>
      </c>
      <c r="AJ8" s="19">
        <v>236</v>
      </c>
      <c r="AK8" s="19">
        <v>3100</v>
      </c>
      <c r="AL8" s="19">
        <v>3800</v>
      </c>
      <c r="AM8" s="19">
        <v>15</v>
      </c>
      <c r="AN8" s="20">
        <v>5</v>
      </c>
      <c r="AO8" s="65"/>
      <c r="AP8" s="19">
        <v>494</v>
      </c>
      <c r="AQ8" s="19">
        <v>586</v>
      </c>
      <c r="AR8" s="19">
        <v>696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6904</v>
      </c>
      <c r="BC8" s="19">
        <v>6692</v>
      </c>
      <c r="BD8" s="19">
        <v>212</v>
      </c>
      <c r="BE8" s="19">
        <v>2939</v>
      </c>
      <c r="BF8" s="19">
        <v>3944</v>
      </c>
      <c r="BG8" s="19">
        <v>12</v>
      </c>
      <c r="BH8" s="20">
        <v>9</v>
      </c>
      <c r="BI8" s="65"/>
      <c r="BJ8" s="19">
        <v>511</v>
      </c>
      <c r="BK8" s="19">
        <v>480</v>
      </c>
      <c r="BL8" s="19">
        <v>552</v>
      </c>
      <c r="BM8" s="19">
        <v>583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6619</v>
      </c>
      <c r="BW8" s="19">
        <v>6489</v>
      </c>
      <c r="BX8" s="19">
        <v>130</v>
      </c>
      <c r="BY8" s="19">
        <v>2773</v>
      </c>
      <c r="BZ8" s="19">
        <v>3831</v>
      </c>
      <c r="CA8" s="19">
        <v>12</v>
      </c>
      <c r="CB8" s="20">
        <v>3</v>
      </c>
      <c r="CC8" s="65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541</v>
      </c>
      <c r="CL8" s="19">
        <v>549</v>
      </c>
      <c r="CM8" s="19">
        <v>643</v>
      </c>
      <c r="CN8" s="19">
        <v>480</v>
      </c>
      <c r="CO8" s="19">
        <v>486</v>
      </c>
      <c r="CP8" s="19">
        <v>6861</v>
      </c>
      <c r="CQ8" s="19">
        <v>6710</v>
      </c>
      <c r="CR8" s="19">
        <v>151</v>
      </c>
      <c r="CS8" s="19">
        <v>2907</v>
      </c>
      <c r="CT8" s="19">
        <v>3932</v>
      </c>
      <c r="CU8" s="19">
        <v>15</v>
      </c>
      <c r="CV8" s="20">
        <v>7</v>
      </c>
      <c r="CW8" s="65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6849</v>
      </c>
      <c r="DL8" s="19">
        <v>162</v>
      </c>
      <c r="DM8" s="19">
        <v>3066</v>
      </c>
      <c r="DN8" s="19">
        <v>3921</v>
      </c>
      <c r="DO8" s="19">
        <v>20</v>
      </c>
      <c r="DP8" s="20">
        <v>4</v>
      </c>
      <c r="DQ8" s="65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643</v>
      </c>
      <c r="EB8" s="19">
        <v>626</v>
      </c>
      <c r="EC8" s="19">
        <v>469</v>
      </c>
      <c r="ED8" s="19">
        <v>7450</v>
      </c>
      <c r="EE8" s="19">
        <v>7228</v>
      </c>
      <c r="EF8" s="19">
        <v>222</v>
      </c>
      <c r="EG8" s="19">
        <v>3358</v>
      </c>
      <c r="EH8" s="19">
        <v>4061</v>
      </c>
      <c r="EI8" s="19">
        <v>27</v>
      </c>
      <c r="EJ8" s="20">
        <v>4</v>
      </c>
      <c r="EK8" s="65"/>
    </row>
    <row r="9" spans="1:141" ht="14.25">
      <c r="A9" s="18" t="s">
        <v>120</v>
      </c>
      <c r="B9" s="19">
        <v>251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251</v>
      </c>
      <c r="O9" s="19">
        <v>236</v>
      </c>
      <c r="P9" s="19">
        <v>15</v>
      </c>
      <c r="Q9" s="19">
        <v>118</v>
      </c>
      <c r="R9" s="19">
        <v>131</v>
      </c>
      <c r="S9" s="19">
        <v>1</v>
      </c>
      <c r="T9" s="20">
        <v>1</v>
      </c>
      <c r="U9" s="65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261</v>
      </c>
      <c r="AB9" s="19">
        <v>240</v>
      </c>
      <c r="AC9" s="19">
        <v>298</v>
      </c>
      <c r="AD9" s="19">
        <v>241</v>
      </c>
      <c r="AE9" s="19">
        <v>282</v>
      </c>
      <c r="AF9" s="19">
        <v>272</v>
      </c>
      <c r="AG9" s="19">
        <v>247</v>
      </c>
      <c r="AH9" s="19">
        <v>3253</v>
      </c>
      <c r="AI9" s="19">
        <v>3068</v>
      </c>
      <c r="AJ9" s="19">
        <v>185</v>
      </c>
      <c r="AK9" s="19">
        <v>1754</v>
      </c>
      <c r="AL9" s="19">
        <v>1482</v>
      </c>
      <c r="AM9" s="19">
        <v>13</v>
      </c>
      <c r="AN9" s="20">
        <v>4</v>
      </c>
      <c r="AO9" s="65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65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65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65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65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65"/>
    </row>
    <row r="10" spans="1:141" ht="14.25">
      <c r="A10" s="18" t="s">
        <v>121</v>
      </c>
      <c r="B10" s="19">
        <v>965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f t="shared" si="0"/>
        <v>965</v>
      </c>
      <c r="O10" s="19">
        <v>899</v>
      </c>
      <c r="P10" s="19">
        <v>66</v>
      </c>
      <c r="Q10" s="19">
        <v>721</v>
      </c>
      <c r="R10" s="19">
        <v>232</v>
      </c>
      <c r="S10" s="19">
        <v>12</v>
      </c>
      <c r="T10" s="20">
        <v>0</v>
      </c>
      <c r="U10" s="65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1228</v>
      </c>
      <c r="AE10" s="19">
        <v>1359</v>
      </c>
      <c r="AF10" s="19">
        <v>1303</v>
      </c>
      <c r="AG10" s="19">
        <v>1022</v>
      </c>
      <c r="AH10" s="19">
        <v>15298</v>
      </c>
      <c r="AI10" s="19">
        <v>14614</v>
      </c>
      <c r="AJ10" s="19">
        <v>684</v>
      </c>
      <c r="AK10" s="19">
        <v>12329</v>
      </c>
      <c r="AL10" s="19">
        <v>2824</v>
      </c>
      <c r="AM10" s="19">
        <v>139</v>
      </c>
      <c r="AN10" s="20">
        <v>6</v>
      </c>
      <c r="AO10" s="65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1084</v>
      </c>
      <c r="BA10" s="19">
        <v>1026</v>
      </c>
      <c r="BB10" s="19">
        <v>14666</v>
      </c>
      <c r="BC10" s="19">
        <v>13867</v>
      </c>
      <c r="BD10" s="19">
        <v>799</v>
      </c>
      <c r="BE10" s="19">
        <v>11985</v>
      </c>
      <c r="BF10" s="19">
        <v>2529</v>
      </c>
      <c r="BG10" s="19">
        <v>149</v>
      </c>
      <c r="BH10" s="20">
        <v>3</v>
      </c>
      <c r="BI10" s="65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65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65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65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65"/>
    </row>
    <row r="11" spans="1:141" ht="14.25">
      <c r="A11" s="18" t="s">
        <v>122</v>
      </c>
      <c r="B11" s="19">
        <v>2740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f t="shared" si="0"/>
        <v>2740</v>
      </c>
      <c r="O11" s="19">
        <v>2497</v>
      </c>
      <c r="P11" s="19">
        <v>243</v>
      </c>
      <c r="Q11" s="19">
        <v>1977</v>
      </c>
      <c r="R11" s="19">
        <v>714</v>
      </c>
      <c r="S11" s="19">
        <v>48</v>
      </c>
      <c r="T11" s="20">
        <v>1</v>
      </c>
      <c r="U11" s="65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34378</v>
      </c>
      <c r="AJ11" s="19">
        <v>2894</v>
      </c>
      <c r="AK11" s="19">
        <v>27600</v>
      </c>
      <c r="AL11" s="19">
        <v>9300</v>
      </c>
      <c r="AM11" s="19">
        <v>365</v>
      </c>
      <c r="AN11" s="20">
        <v>7</v>
      </c>
      <c r="AO11" s="65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3543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39819</v>
      </c>
      <c r="BC11" s="19">
        <v>36693</v>
      </c>
      <c r="BD11" s="19">
        <v>3126</v>
      </c>
      <c r="BE11" s="19">
        <v>29104</v>
      </c>
      <c r="BF11" s="19">
        <v>10318</v>
      </c>
      <c r="BG11" s="19">
        <v>390</v>
      </c>
      <c r="BH11" s="20">
        <v>7</v>
      </c>
      <c r="BI11" s="65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3493</v>
      </c>
      <c r="BS11" s="19">
        <v>3751</v>
      </c>
      <c r="BT11" s="19">
        <v>3531</v>
      </c>
      <c r="BU11" s="19">
        <v>2718</v>
      </c>
      <c r="BV11" s="19">
        <v>44880</v>
      </c>
      <c r="BW11" s="19">
        <v>42247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65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65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65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94401</v>
      </c>
      <c r="EF11" s="19">
        <v>6766</v>
      </c>
      <c r="EG11" s="19">
        <v>76998</v>
      </c>
      <c r="EH11" s="19">
        <v>23271</v>
      </c>
      <c r="EI11" s="19">
        <v>886</v>
      </c>
      <c r="EJ11" s="20">
        <v>12</v>
      </c>
      <c r="EK11" s="65"/>
    </row>
    <row r="12" spans="1:141" ht="14.25">
      <c r="A12" s="18" t="s">
        <v>123</v>
      </c>
      <c r="B12" s="19">
        <v>980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f t="shared" si="0"/>
        <v>980</v>
      </c>
      <c r="O12" s="19">
        <v>892</v>
      </c>
      <c r="P12" s="19">
        <v>88</v>
      </c>
      <c r="Q12" s="19">
        <v>739</v>
      </c>
      <c r="R12" s="19">
        <v>235</v>
      </c>
      <c r="S12" s="19">
        <v>5</v>
      </c>
      <c r="T12" s="20">
        <v>1</v>
      </c>
      <c r="U12" s="65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13261</v>
      </c>
      <c r="AJ12" s="19">
        <v>1161</v>
      </c>
      <c r="AK12" s="19">
        <v>11193</v>
      </c>
      <c r="AL12" s="19">
        <v>3152</v>
      </c>
      <c r="AM12" s="19">
        <v>61</v>
      </c>
      <c r="AN12" s="20">
        <v>16</v>
      </c>
      <c r="AO12" s="65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13217</v>
      </c>
      <c r="BD12" s="19">
        <v>1229</v>
      </c>
      <c r="BE12" s="19">
        <v>11109</v>
      </c>
      <c r="BF12" s="19">
        <v>3275</v>
      </c>
      <c r="BG12" s="19">
        <v>46</v>
      </c>
      <c r="BH12" s="20">
        <v>16</v>
      </c>
      <c r="BI12" s="65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65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65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65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65"/>
    </row>
    <row r="13" spans="1:141" ht="14.25">
      <c r="A13" s="18" t="s">
        <v>124</v>
      </c>
      <c r="B13" s="19">
        <v>689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f t="shared" si="0"/>
        <v>689</v>
      </c>
      <c r="O13" s="19">
        <v>595</v>
      </c>
      <c r="P13" s="19">
        <v>94</v>
      </c>
      <c r="Q13" s="19">
        <v>356</v>
      </c>
      <c r="R13" s="19">
        <v>318</v>
      </c>
      <c r="S13" s="19">
        <v>15</v>
      </c>
      <c r="T13" s="20">
        <v>0</v>
      </c>
      <c r="U13" s="65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684</v>
      </c>
      <c r="AF13" s="19">
        <v>697</v>
      </c>
      <c r="AG13" s="19">
        <v>549</v>
      </c>
      <c r="AH13" s="19">
        <v>8566</v>
      </c>
      <c r="AI13" s="19">
        <v>7448</v>
      </c>
      <c r="AJ13" s="19">
        <v>1118</v>
      </c>
      <c r="AK13" s="19">
        <v>4563</v>
      </c>
      <c r="AL13" s="19">
        <v>3866</v>
      </c>
      <c r="AM13" s="19">
        <v>130</v>
      </c>
      <c r="AN13" s="20">
        <v>7</v>
      </c>
      <c r="AO13" s="65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65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9813</v>
      </c>
      <c r="BX13" s="19">
        <v>1155</v>
      </c>
      <c r="BY13" s="19">
        <v>6003</v>
      </c>
      <c r="BZ13" s="19">
        <v>4808</v>
      </c>
      <c r="CA13" s="19">
        <v>155</v>
      </c>
      <c r="CB13" s="20">
        <v>2</v>
      </c>
      <c r="CC13" s="65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65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65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65"/>
    </row>
    <row r="14" spans="1:141" ht="14.25">
      <c r="A14" s="18" t="s">
        <v>125</v>
      </c>
      <c r="B14" s="19">
        <v>622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f t="shared" si="0"/>
        <v>622</v>
      </c>
      <c r="O14" s="19">
        <v>572</v>
      </c>
      <c r="P14" s="19">
        <v>50</v>
      </c>
      <c r="Q14" s="19">
        <v>509</v>
      </c>
      <c r="R14" s="19">
        <v>111</v>
      </c>
      <c r="S14" s="19">
        <v>2</v>
      </c>
      <c r="T14" s="20">
        <v>0</v>
      </c>
      <c r="U14" s="65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7278</v>
      </c>
      <c r="AJ14" s="19">
        <v>592</v>
      </c>
      <c r="AK14" s="19">
        <v>6283</v>
      </c>
      <c r="AL14" s="19">
        <v>1547</v>
      </c>
      <c r="AM14" s="19">
        <v>38</v>
      </c>
      <c r="AN14" s="20">
        <v>2</v>
      </c>
      <c r="AO14" s="65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7356</v>
      </c>
      <c r="BD14" s="19">
        <v>615</v>
      </c>
      <c r="BE14" s="19">
        <v>6244</v>
      </c>
      <c r="BF14" s="19">
        <v>1694</v>
      </c>
      <c r="BG14" s="19">
        <v>33</v>
      </c>
      <c r="BH14" s="20">
        <v>0</v>
      </c>
      <c r="BI14" s="65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65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65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65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15806</v>
      </c>
      <c r="EF14" s="19">
        <v>1198</v>
      </c>
      <c r="EG14" s="19">
        <v>13388</v>
      </c>
      <c r="EH14" s="19">
        <v>3515</v>
      </c>
      <c r="EI14" s="19">
        <v>100</v>
      </c>
      <c r="EJ14" s="20">
        <v>1</v>
      </c>
      <c r="EK14" s="65"/>
    </row>
    <row r="15" spans="1:141" ht="14.25">
      <c r="A15" s="18" t="s">
        <v>126</v>
      </c>
      <c r="B15" s="19">
        <v>751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f t="shared" si="0"/>
        <v>751</v>
      </c>
      <c r="O15" s="19">
        <v>667</v>
      </c>
      <c r="P15" s="19">
        <v>84</v>
      </c>
      <c r="Q15" s="19">
        <v>548</v>
      </c>
      <c r="R15" s="19">
        <v>196</v>
      </c>
      <c r="S15" s="19">
        <v>4</v>
      </c>
      <c r="T15" s="20">
        <v>3</v>
      </c>
      <c r="U15" s="65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990</v>
      </c>
      <c r="AB15" s="19">
        <v>972</v>
      </c>
      <c r="AC15" s="19">
        <v>1102</v>
      </c>
      <c r="AD15" s="19">
        <v>932</v>
      </c>
      <c r="AE15" s="19">
        <v>980</v>
      </c>
      <c r="AF15" s="19">
        <v>872</v>
      </c>
      <c r="AG15" s="19">
        <v>782</v>
      </c>
      <c r="AH15" s="19">
        <v>11757</v>
      </c>
      <c r="AI15" s="19">
        <v>10687</v>
      </c>
      <c r="AJ15" s="19">
        <v>1070</v>
      </c>
      <c r="AK15" s="19">
        <v>9177</v>
      </c>
      <c r="AL15" s="19">
        <v>2505</v>
      </c>
      <c r="AM15" s="19">
        <v>73</v>
      </c>
      <c r="AN15" s="20">
        <v>2</v>
      </c>
      <c r="AO15" s="65"/>
      <c r="AP15" s="19">
        <v>800</v>
      </c>
      <c r="AQ15" s="19">
        <v>919</v>
      </c>
      <c r="AR15" s="19">
        <v>1358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961</v>
      </c>
      <c r="BA15" s="19">
        <v>862</v>
      </c>
      <c r="BB15" s="19">
        <v>12538</v>
      </c>
      <c r="BC15" s="19">
        <v>11402</v>
      </c>
      <c r="BD15" s="19">
        <v>1136</v>
      </c>
      <c r="BE15" s="19">
        <v>9886</v>
      </c>
      <c r="BF15" s="19">
        <v>2577</v>
      </c>
      <c r="BG15" s="19">
        <v>75</v>
      </c>
      <c r="BH15" s="20">
        <v>0</v>
      </c>
      <c r="BI15" s="65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65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1392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17136</v>
      </c>
      <c r="CQ15" s="19">
        <v>15794</v>
      </c>
      <c r="CR15" s="19">
        <v>1342</v>
      </c>
      <c r="CS15" s="19">
        <v>14374</v>
      </c>
      <c r="CT15" s="19">
        <v>2693</v>
      </c>
      <c r="CU15" s="19">
        <v>63</v>
      </c>
      <c r="CV15" s="20">
        <v>6</v>
      </c>
      <c r="CW15" s="65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65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65"/>
    </row>
    <row r="16" spans="1:141" ht="14.25">
      <c r="A16" s="18" t="s">
        <v>127</v>
      </c>
      <c r="B16" s="19">
        <v>452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 t="shared" si="0"/>
        <v>452</v>
      </c>
      <c r="O16" s="19">
        <v>435</v>
      </c>
      <c r="P16" s="19">
        <v>17</v>
      </c>
      <c r="Q16" s="19">
        <v>359</v>
      </c>
      <c r="R16" s="19">
        <v>90</v>
      </c>
      <c r="S16" s="19">
        <v>3</v>
      </c>
      <c r="T16" s="20">
        <v>0</v>
      </c>
      <c r="U16" s="65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5215</v>
      </c>
      <c r="AJ16" s="19">
        <v>283</v>
      </c>
      <c r="AK16" s="19">
        <v>4351</v>
      </c>
      <c r="AL16" s="19">
        <v>1104</v>
      </c>
      <c r="AM16" s="19">
        <v>42</v>
      </c>
      <c r="AN16" s="20">
        <v>1</v>
      </c>
      <c r="AO16" s="65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65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65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65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65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65"/>
    </row>
    <row r="17" spans="1:141" ht="14.25">
      <c r="A17" s="18" t="s">
        <v>128</v>
      </c>
      <c r="B17" s="19">
        <v>79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f t="shared" si="0"/>
        <v>79</v>
      </c>
      <c r="O17" s="19">
        <v>73</v>
      </c>
      <c r="P17" s="19">
        <v>6</v>
      </c>
      <c r="Q17" s="19">
        <v>45</v>
      </c>
      <c r="R17" s="19">
        <v>31</v>
      </c>
      <c r="S17" s="19">
        <v>3</v>
      </c>
      <c r="T17" s="20">
        <v>0</v>
      </c>
      <c r="U17" s="65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65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65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65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65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65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65"/>
    </row>
    <row r="18" spans="1:141" ht="14.25">
      <c r="A18" s="18" t="s">
        <v>129</v>
      </c>
      <c r="B18" s="19">
        <v>234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f t="shared" si="0"/>
        <v>234</v>
      </c>
      <c r="O18" s="19">
        <v>165</v>
      </c>
      <c r="P18" s="19">
        <v>69</v>
      </c>
      <c r="Q18" s="19">
        <v>100</v>
      </c>
      <c r="R18" s="19">
        <v>80</v>
      </c>
      <c r="S18" s="19">
        <v>52</v>
      </c>
      <c r="T18" s="20">
        <v>2</v>
      </c>
      <c r="U18" s="65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65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2094</v>
      </c>
      <c r="BD18" s="19">
        <v>799</v>
      </c>
      <c r="BE18" s="19">
        <v>1472</v>
      </c>
      <c r="BF18" s="19">
        <v>772</v>
      </c>
      <c r="BG18" s="19">
        <v>593</v>
      </c>
      <c r="BH18" s="20">
        <v>56</v>
      </c>
      <c r="BI18" s="65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65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65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65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65"/>
    </row>
    <row r="19" spans="1:141" ht="14.25">
      <c r="A19" s="18" t="s">
        <v>130</v>
      </c>
      <c r="B19" s="19">
        <v>1704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f t="shared" si="0"/>
        <v>1704</v>
      </c>
      <c r="O19" s="19">
        <v>1624</v>
      </c>
      <c r="P19" s="19">
        <v>80</v>
      </c>
      <c r="Q19" s="19">
        <v>1165</v>
      </c>
      <c r="R19" s="19">
        <v>521</v>
      </c>
      <c r="S19" s="19">
        <v>18</v>
      </c>
      <c r="T19" s="20">
        <v>0</v>
      </c>
      <c r="U19" s="65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1378</v>
      </c>
      <c r="AE19" s="19">
        <v>1810</v>
      </c>
      <c r="AF19" s="19">
        <v>1571</v>
      </c>
      <c r="AG19" s="19">
        <v>1574</v>
      </c>
      <c r="AH19" s="19">
        <v>23258</v>
      </c>
      <c r="AI19" s="19">
        <v>22211</v>
      </c>
      <c r="AJ19" s="19">
        <v>1047</v>
      </c>
      <c r="AK19" s="19">
        <v>16402</v>
      </c>
      <c r="AL19" s="19">
        <v>6621</v>
      </c>
      <c r="AM19" s="19">
        <v>226</v>
      </c>
      <c r="AN19" s="20">
        <v>9</v>
      </c>
      <c r="AO19" s="65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65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2577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29247</v>
      </c>
      <c r="BW19" s="19">
        <v>28667</v>
      </c>
      <c r="BX19" s="19">
        <v>580</v>
      </c>
      <c r="BY19" s="19">
        <v>19674</v>
      </c>
      <c r="BZ19" s="19">
        <v>9308</v>
      </c>
      <c r="CA19" s="19">
        <v>247</v>
      </c>
      <c r="CB19" s="20">
        <v>18</v>
      </c>
      <c r="CC19" s="65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2903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35331</v>
      </c>
      <c r="CQ19" s="19">
        <v>34600</v>
      </c>
      <c r="CR19" s="19">
        <v>731</v>
      </c>
      <c r="CS19" s="19">
        <v>24346</v>
      </c>
      <c r="CT19" s="19">
        <v>10629</v>
      </c>
      <c r="CU19" s="19">
        <v>334</v>
      </c>
      <c r="CV19" s="20">
        <v>22</v>
      </c>
      <c r="CW19" s="65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65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3227</v>
      </c>
      <c r="EC19" s="19">
        <v>2906</v>
      </c>
      <c r="ED19" s="19">
        <v>45055</v>
      </c>
      <c r="EE19" s="19">
        <v>43953</v>
      </c>
      <c r="EF19" s="19">
        <v>1102</v>
      </c>
      <c r="EG19" s="19">
        <v>32787</v>
      </c>
      <c r="EH19" s="19">
        <v>11790</v>
      </c>
      <c r="EI19" s="19">
        <v>461</v>
      </c>
      <c r="EJ19" s="20">
        <v>17</v>
      </c>
      <c r="EK19" s="65"/>
    </row>
    <row r="20" spans="1:141" ht="14.25">
      <c r="A20" s="18" t="s">
        <v>131</v>
      </c>
      <c r="B20" s="19">
        <v>169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f t="shared" si="0"/>
        <v>169</v>
      </c>
      <c r="O20" s="19">
        <v>159</v>
      </c>
      <c r="P20" s="19">
        <v>10</v>
      </c>
      <c r="Q20" s="19">
        <v>126</v>
      </c>
      <c r="R20" s="19">
        <v>38</v>
      </c>
      <c r="S20" s="19">
        <v>5</v>
      </c>
      <c r="T20" s="20">
        <v>0</v>
      </c>
      <c r="U20" s="65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65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65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65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65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65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65"/>
    </row>
    <row r="21" spans="1:141" ht="14.25">
      <c r="A21" s="18" t="s">
        <v>132</v>
      </c>
      <c r="B21" s="19">
        <v>1267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f t="shared" si="0"/>
        <v>1267</v>
      </c>
      <c r="O21" s="19">
        <v>1219</v>
      </c>
      <c r="P21" s="19">
        <v>48</v>
      </c>
      <c r="Q21" s="19">
        <v>660</v>
      </c>
      <c r="R21" s="19">
        <v>590</v>
      </c>
      <c r="S21" s="19">
        <v>14</v>
      </c>
      <c r="T21" s="20">
        <v>3</v>
      </c>
      <c r="U21" s="65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1073</v>
      </c>
      <c r="AH21" s="19">
        <v>15513</v>
      </c>
      <c r="AI21" s="19">
        <v>14920</v>
      </c>
      <c r="AJ21" s="19">
        <v>593</v>
      </c>
      <c r="AK21" s="19">
        <v>8299</v>
      </c>
      <c r="AL21" s="19">
        <v>7024</v>
      </c>
      <c r="AM21" s="19">
        <v>179</v>
      </c>
      <c r="AN21" s="20">
        <v>11</v>
      </c>
      <c r="AO21" s="65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8965</v>
      </c>
      <c r="BF21" s="19">
        <v>8028</v>
      </c>
      <c r="BG21" s="19">
        <v>225</v>
      </c>
      <c r="BH21" s="20">
        <v>15</v>
      </c>
      <c r="BI21" s="65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65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65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65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65"/>
    </row>
    <row r="22" spans="1:141" ht="14.25">
      <c r="A22" s="18" t="s">
        <v>133</v>
      </c>
      <c r="B22" s="19">
        <v>603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f t="shared" si="0"/>
        <v>603</v>
      </c>
      <c r="O22" s="19">
        <v>575</v>
      </c>
      <c r="P22" s="19">
        <v>28</v>
      </c>
      <c r="Q22" s="19">
        <v>182</v>
      </c>
      <c r="R22" s="19">
        <v>414</v>
      </c>
      <c r="S22" s="19">
        <v>6</v>
      </c>
      <c r="T22" s="20">
        <v>1</v>
      </c>
      <c r="U22" s="65"/>
      <c r="V22" s="19">
        <v>625</v>
      </c>
      <c r="W22" s="19">
        <v>612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8454</v>
      </c>
      <c r="AI22" s="19">
        <v>8120</v>
      </c>
      <c r="AJ22" s="19">
        <v>334</v>
      </c>
      <c r="AK22" s="19">
        <v>2723</v>
      </c>
      <c r="AL22" s="19">
        <v>5671</v>
      </c>
      <c r="AM22" s="19">
        <v>36</v>
      </c>
      <c r="AN22" s="20">
        <v>24</v>
      </c>
      <c r="AO22" s="65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785</v>
      </c>
      <c r="AY22" s="19">
        <v>765</v>
      </c>
      <c r="AZ22" s="19">
        <v>685</v>
      </c>
      <c r="BA22" s="19">
        <v>617</v>
      </c>
      <c r="BB22" s="19">
        <v>8281</v>
      </c>
      <c r="BC22" s="19">
        <v>7989</v>
      </c>
      <c r="BD22" s="19">
        <v>292</v>
      </c>
      <c r="BE22" s="19">
        <v>2499</v>
      </c>
      <c r="BF22" s="19">
        <v>5731</v>
      </c>
      <c r="BG22" s="19">
        <v>24</v>
      </c>
      <c r="BH22" s="20">
        <v>27</v>
      </c>
      <c r="BI22" s="65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65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65"/>
      <c r="CX22" s="19">
        <v>706</v>
      </c>
      <c r="CY22" s="19">
        <v>842</v>
      </c>
      <c r="CZ22" s="19">
        <v>860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9979</v>
      </c>
      <c r="DK22" s="19">
        <v>9683</v>
      </c>
      <c r="DL22" s="19">
        <v>296</v>
      </c>
      <c r="DM22" s="19">
        <v>3442</v>
      </c>
      <c r="DN22" s="19">
        <v>6490</v>
      </c>
      <c r="DO22" s="19">
        <v>42</v>
      </c>
      <c r="DP22" s="20">
        <v>5</v>
      </c>
      <c r="DQ22" s="65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65"/>
    </row>
    <row r="23" spans="1:141" ht="14.25">
      <c r="A23" s="18" t="s">
        <v>134</v>
      </c>
      <c r="B23" s="19">
        <v>2194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f t="shared" si="0"/>
        <v>2194</v>
      </c>
      <c r="O23" s="19">
        <v>2137</v>
      </c>
      <c r="P23" s="19">
        <v>57</v>
      </c>
      <c r="Q23" s="19">
        <v>1157</v>
      </c>
      <c r="R23" s="19">
        <v>1029</v>
      </c>
      <c r="S23" s="19">
        <v>8</v>
      </c>
      <c r="T23" s="20">
        <v>0</v>
      </c>
      <c r="U23" s="65"/>
      <c r="V23" s="19">
        <v>2387</v>
      </c>
      <c r="W23" s="19">
        <v>2544</v>
      </c>
      <c r="X23" s="19">
        <v>3149</v>
      </c>
      <c r="Y23" s="19">
        <v>2464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2475</v>
      </c>
      <c r="AG23" s="19">
        <v>2218</v>
      </c>
      <c r="AH23" s="19">
        <v>30689</v>
      </c>
      <c r="AI23" s="19">
        <v>29830</v>
      </c>
      <c r="AJ23" s="19">
        <v>859</v>
      </c>
      <c r="AK23" s="19">
        <v>15700</v>
      </c>
      <c r="AL23" s="19">
        <v>14875</v>
      </c>
      <c r="AM23" s="19">
        <v>108</v>
      </c>
      <c r="AN23" s="20">
        <v>6</v>
      </c>
      <c r="AO23" s="65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3007</v>
      </c>
      <c r="AZ23" s="19">
        <v>2314</v>
      </c>
      <c r="BA23" s="19">
        <v>2611</v>
      </c>
      <c r="BB23" s="19">
        <v>31579</v>
      </c>
      <c r="BC23" s="19">
        <v>30758</v>
      </c>
      <c r="BD23" s="19">
        <v>821</v>
      </c>
      <c r="BE23" s="19">
        <v>16072</v>
      </c>
      <c r="BF23" s="19">
        <v>15394</v>
      </c>
      <c r="BG23" s="19">
        <v>111</v>
      </c>
      <c r="BH23" s="20">
        <v>2</v>
      </c>
      <c r="BI23" s="65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65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65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65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65"/>
    </row>
    <row r="24" spans="1:141" ht="14.25">
      <c r="A24" s="18" t="s">
        <v>135</v>
      </c>
      <c r="B24" s="19">
        <v>461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f t="shared" si="0"/>
        <v>461</v>
      </c>
      <c r="O24" s="19">
        <v>450</v>
      </c>
      <c r="P24" s="19">
        <v>11</v>
      </c>
      <c r="Q24" s="19">
        <v>79</v>
      </c>
      <c r="R24" s="19">
        <v>381</v>
      </c>
      <c r="S24" s="19">
        <v>1</v>
      </c>
      <c r="T24" s="20">
        <v>0</v>
      </c>
      <c r="U24" s="65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6455</v>
      </c>
      <c r="AJ24" s="19">
        <v>181</v>
      </c>
      <c r="AK24" s="19">
        <v>1389</v>
      </c>
      <c r="AL24" s="19">
        <v>5227</v>
      </c>
      <c r="AM24" s="19">
        <v>9</v>
      </c>
      <c r="AN24" s="20">
        <v>11</v>
      </c>
      <c r="AO24" s="65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65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65"/>
      <c r="CD24" s="19">
        <v>640</v>
      </c>
      <c r="CE24" s="19">
        <v>557</v>
      </c>
      <c r="CF24" s="19">
        <v>646</v>
      </c>
      <c r="CG24" s="19">
        <v>648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7978</v>
      </c>
      <c r="CQ24" s="19">
        <v>7817</v>
      </c>
      <c r="CR24" s="19">
        <v>161</v>
      </c>
      <c r="CS24" s="19">
        <v>1600</v>
      </c>
      <c r="CT24" s="19">
        <v>6363</v>
      </c>
      <c r="CU24" s="19">
        <v>11</v>
      </c>
      <c r="CV24" s="20">
        <v>4</v>
      </c>
      <c r="CW24" s="65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8217</v>
      </c>
      <c r="DL24" s="19">
        <v>177</v>
      </c>
      <c r="DM24" s="19">
        <v>1820</v>
      </c>
      <c r="DN24" s="19">
        <v>6525</v>
      </c>
      <c r="DO24" s="19">
        <v>47</v>
      </c>
      <c r="DP24" s="20">
        <v>2</v>
      </c>
      <c r="DQ24" s="65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8359</v>
      </c>
      <c r="EF24" s="19">
        <v>257</v>
      </c>
      <c r="EG24" s="19">
        <v>1997</v>
      </c>
      <c r="EH24" s="19">
        <v>6554</v>
      </c>
      <c r="EI24" s="19">
        <v>58</v>
      </c>
      <c r="EJ24" s="20">
        <v>7</v>
      </c>
      <c r="EK24" s="65"/>
    </row>
    <row r="25" spans="1:141" ht="14.25">
      <c r="A25" s="18" t="s">
        <v>136</v>
      </c>
      <c r="B25" s="19">
        <v>15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f t="shared" si="0"/>
        <v>15</v>
      </c>
      <c r="O25" s="19">
        <v>15</v>
      </c>
      <c r="P25" s="19">
        <v>0</v>
      </c>
      <c r="Q25" s="19">
        <v>15</v>
      </c>
      <c r="R25" s="19">
        <v>0</v>
      </c>
      <c r="S25" s="19">
        <v>0</v>
      </c>
      <c r="T25" s="20">
        <v>0</v>
      </c>
      <c r="U25" s="65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18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127</v>
      </c>
      <c r="AI25" s="19">
        <v>115</v>
      </c>
      <c r="AJ25" s="19">
        <v>12</v>
      </c>
      <c r="AK25" s="19">
        <v>97</v>
      </c>
      <c r="AL25" s="19">
        <v>30</v>
      </c>
      <c r="AM25" s="19">
        <v>0</v>
      </c>
      <c r="AN25" s="20">
        <v>0</v>
      </c>
      <c r="AO25" s="65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65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65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65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65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65"/>
    </row>
    <row r="26" spans="1:141" ht="14.25">
      <c r="A26" s="18" t="s">
        <v>137</v>
      </c>
      <c r="B26" s="19">
        <v>103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f t="shared" si="0"/>
        <v>103</v>
      </c>
      <c r="O26" s="19">
        <v>96</v>
      </c>
      <c r="P26" s="19">
        <v>7</v>
      </c>
      <c r="Q26" s="19">
        <v>63</v>
      </c>
      <c r="R26" s="19">
        <v>40</v>
      </c>
      <c r="S26" s="19">
        <v>0</v>
      </c>
      <c r="T26" s="20">
        <v>0</v>
      </c>
      <c r="U26" s="65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65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65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65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65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65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65"/>
    </row>
    <row r="27" spans="1:141" ht="14.25">
      <c r="A27" s="18" t="s">
        <v>138</v>
      </c>
      <c r="B27" s="19">
        <v>98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f t="shared" si="0"/>
        <v>98</v>
      </c>
      <c r="O27" s="19">
        <v>83</v>
      </c>
      <c r="P27" s="19">
        <v>15</v>
      </c>
      <c r="Q27" s="19">
        <v>87</v>
      </c>
      <c r="R27" s="19">
        <v>11</v>
      </c>
      <c r="S27" s="19">
        <v>0</v>
      </c>
      <c r="T27" s="20">
        <v>0</v>
      </c>
      <c r="U27" s="65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1497</v>
      </c>
      <c r="AJ27" s="19">
        <v>170</v>
      </c>
      <c r="AK27" s="19">
        <v>1489</v>
      </c>
      <c r="AL27" s="19">
        <v>146</v>
      </c>
      <c r="AM27" s="19">
        <v>17</v>
      </c>
      <c r="AN27" s="20">
        <v>15</v>
      </c>
      <c r="AO27" s="65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65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65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65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65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65"/>
    </row>
    <row r="28" spans="1:141" ht="14.25">
      <c r="A28" s="18" t="s">
        <v>139</v>
      </c>
      <c r="B28" s="19">
        <v>204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f t="shared" si="0"/>
        <v>204</v>
      </c>
      <c r="O28" s="19">
        <v>189</v>
      </c>
      <c r="P28" s="19">
        <v>15</v>
      </c>
      <c r="Q28" s="19">
        <v>183</v>
      </c>
      <c r="R28" s="19">
        <v>20</v>
      </c>
      <c r="S28" s="19">
        <v>1</v>
      </c>
      <c r="T28" s="20">
        <v>0</v>
      </c>
      <c r="U28" s="65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184</v>
      </c>
      <c r="AG28" s="19">
        <v>166</v>
      </c>
      <c r="AH28" s="19">
        <v>2572</v>
      </c>
      <c r="AI28" s="19">
        <v>2471</v>
      </c>
      <c r="AJ28" s="19">
        <v>101</v>
      </c>
      <c r="AK28" s="19">
        <v>2244</v>
      </c>
      <c r="AL28" s="19">
        <v>321</v>
      </c>
      <c r="AM28" s="19">
        <v>4</v>
      </c>
      <c r="AN28" s="20">
        <v>3</v>
      </c>
      <c r="AO28" s="65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65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65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65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65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65"/>
    </row>
    <row r="29" spans="1:141" ht="14.25">
      <c r="A29" s="18" t="s">
        <v>140</v>
      </c>
      <c r="B29" s="19">
        <v>272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f t="shared" si="0"/>
        <v>272</v>
      </c>
      <c r="O29" s="19">
        <v>253</v>
      </c>
      <c r="P29" s="19">
        <v>19</v>
      </c>
      <c r="Q29" s="19">
        <v>228</v>
      </c>
      <c r="R29" s="19">
        <v>44</v>
      </c>
      <c r="S29" s="19">
        <v>0</v>
      </c>
      <c r="T29" s="20">
        <v>0</v>
      </c>
      <c r="U29" s="65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3432</v>
      </c>
      <c r="AJ29" s="19">
        <v>241</v>
      </c>
      <c r="AK29" s="19">
        <v>3251</v>
      </c>
      <c r="AL29" s="19">
        <v>402</v>
      </c>
      <c r="AM29" s="19">
        <v>16</v>
      </c>
      <c r="AN29" s="20">
        <v>4</v>
      </c>
      <c r="AO29" s="65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65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65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65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65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65"/>
    </row>
    <row r="30" spans="1:141" ht="14.25">
      <c r="A30" s="18" t="s">
        <v>141</v>
      </c>
      <c r="B30" s="19">
        <v>342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f t="shared" si="0"/>
        <v>342</v>
      </c>
      <c r="O30" s="19">
        <v>328</v>
      </c>
      <c r="P30" s="19">
        <v>14</v>
      </c>
      <c r="Q30" s="19">
        <v>262</v>
      </c>
      <c r="R30" s="19">
        <v>80</v>
      </c>
      <c r="S30" s="19">
        <v>0</v>
      </c>
      <c r="T30" s="20">
        <v>0</v>
      </c>
      <c r="U30" s="65"/>
      <c r="V30" s="19">
        <v>338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5248</v>
      </c>
      <c r="AI30" s="19">
        <v>5117</v>
      </c>
      <c r="AJ30" s="19">
        <v>131</v>
      </c>
      <c r="AK30" s="19">
        <v>4214</v>
      </c>
      <c r="AL30" s="19">
        <v>1017</v>
      </c>
      <c r="AM30" s="19">
        <v>15</v>
      </c>
      <c r="AN30" s="20">
        <v>2</v>
      </c>
      <c r="AO30" s="65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65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65"/>
      <c r="CD30" s="19">
        <v>397</v>
      </c>
      <c r="CE30" s="19">
        <v>439</v>
      </c>
      <c r="CF30" s="19">
        <v>671</v>
      </c>
      <c r="CG30" s="19">
        <v>673</v>
      </c>
      <c r="CH30" s="19">
        <v>566</v>
      </c>
      <c r="CI30" s="19">
        <v>461</v>
      </c>
      <c r="CJ30" s="19">
        <v>480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5953</v>
      </c>
      <c r="CQ30" s="19">
        <v>5798</v>
      </c>
      <c r="CR30" s="19">
        <v>155</v>
      </c>
      <c r="CS30" s="19">
        <v>4825</v>
      </c>
      <c r="CT30" s="19">
        <v>1101</v>
      </c>
      <c r="CU30" s="19">
        <v>26</v>
      </c>
      <c r="CV30" s="20">
        <v>1</v>
      </c>
      <c r="CW30" s="65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549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6377</v>
      </c>
      <c r="DK30" s="19">
        <v>6207</v>
      </c>
      <c r="DL30" s="19">
        <v>170</v>
      </c>
      <c r="DM30" s="19">
        <v>5117</v>
      </c>
      <c r="DN30" s="19">
        <v>1237</v>
      </c>
      <c r="DO30" s="19">
        <v>22</v>
      </c>
      <c r="DP30" s="20">
        <v>1</v>
      </c>
      <c r="DQ30" s="65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65"/>
    </row>
    <row r="31" spans="1:141" ht="14.25">
      <c r="A31" s="18" t="s">
        <v>142</v>
      </c>
      <c r="B31" s="19">
        <v>3096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f t="shared" si="0"/>
        <v>3096</v>
      </c>
      <c r="O31" s="19">
        <v>3029</v>
      </c>
      <c r="P31" s="19">
        <v>67</v>
      </c>
      <c r="Q31" s="19">
        <v>1608</v>
      </c>
      <c r="R31" s="19">
        <v>1482</v>
      </c>
      <c r="S31" s="19">
        <v>6</v>
      </c>
      <c r="T31" s="20">
        <v>0</v>
      </c>
      <c r="U31" s="65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40662</v>
      </c>
      <c r="AJ31" s="19">
        <v>887</v>
      </c>
      <c r="AK31" s="19">
        <v>22434</v>
      </c>
      <c r="AL31" s="19">
        <v>18982</v>
      </c>
      <c r="AM31" s="19">
        <v>131</v>
      </c>
      <c r="AN31" s="20">
        <v>2</v>
      </c>
      <c r="AO31" s="65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43142</v>
      </c>
      <c r="BD31" s="19">
        <v>761</v>
      </c>
      <c r="BE31" s="19">
        <v>23954</v>
      </c>
      <c r="BF31" s="19">
        <v>19817</v>
      </c>
      <c r="BG31" s="19">
        <v>127</v>
      </c>
      <c r="BH31" s="20">
        <v>5</v>
      </c>
      <c r="BI31" s="65"/>
      <c r="BJ31" s="19">
        <v>3602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3822</v>
      </c>
      <c r="BS31" s="19">
        <v>4053</v>
      </c>
      <c r="BT31" s="19">
        <v>3780</v>
      </c>
      <c r="BU31" s="19">
        <v>3190</v>
      </c>
      <c r="BV31" s="19">
        <v>47051</v>
      </c>
      <c r="BW31" s="19">
        <v>46281</v>
      </c>
      <c r="BX31" s="19">
        <v>770</v>
      </c>
      <c r="BY31" s="19">
        <v>26709</v>
      </c>
      <c r="BZ31" s="19">
        <v>20021</v>
      </c>
      <c r="CA31" s="19">
        <v>316</v>
      </c>
      <c r="CB31" s="20">
        <v>5</v>
      </c>
      <c r="CC31" s="65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49453</v>
      </c>
      <c r="CR31" s="19">
        <v>733</v>
      </c>
      <c r="CS31" s="19">
        <v>30800</v>
      </c>
      <c r="CT31" s="19">
        <v>19174</v>
      </c>
      <c r="CU31" s="19">
        <v>211</v>
      </c>
      <c r="CV31" s="20">
        <v>1</v>
      </c>
      <c r="CW31" s="65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65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54579</v>
      </c>
      <c r="EF31" s="19">
        <v>1194</v>
      </c>
      <c r="EG31" s="19">
        <v>38687</v>
      </c>
      <c r="EH31" s="19">
        <v>16773</v>
      </c>
      <c r="EI31" s="19">
        <v>313</v>
      </c>
      <c r="EJ31" s="20">
        <v>0</v>
      </c>
      <c r="EK31" s="65"/>
    </row>
    <row r="32" spans="1:141" ht="14.25">
      <c r="A32" s="18" t="s">
        <v>143</v>
      </c>
      <c r="B32" s="19">
        <v>254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f t="shared" si="0"/>
        <v>254</v>
      </c>
      <c r="O32" s="19">
        <v>235</v>
      </c>
      <c r="P32" s="19">
        <v>19</v>
      </c>
      <c r="Q32" s="19">
        <v>159</v>
      </c>
      <c r="R32" s="19">
        <v>93</v>
      </c>
      <c r="S32" s="19">
        <v>1</v>
      </c>
      <c r="T32" s="20">
        <v>1</v>
      </c>
      <c r="U32" s="65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3368</v>
      </c>
      <c r="AJ32" s="19">
        <v>234</v>
      </c>
      <c r="AK32" s="19">
        <v>2410</v>
      </c>
      <c r="AL32" s="19">
        <v>1178</v>
      </c>
      <c r="AM32" s="19">
        <v>10</v>
      </c>
      <c r="AN32" s="20">
        <v>4</v>
      </c>
      <c r="AO32" s="65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3400</v>
      </c>
      <c r="BD32" s="19">
        <v>221</v>
      </c>
      <c r="BE32" s="19">
        <v>2404</v>
      </c>
      <c r="BF32" s="19">
        <v>1205</v>
      </c>
      <c r="BG32" s="19">
        <v>7</v>
      </c>
      <c r="BH32" s="20">
        <v>5</v>
      </c>
      <c r="BI32" s="65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65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3782</v>
      </c>
      <c r="CR32" s="19">
        <v>266</v>
      </c>
      <c r="CS32" s="19">
        <v>2580</v>
      </c>
      <c r="CT32" s="19">
        <v>1454</v>
      </c>
      <c r="CU32" s="19">
        <v>14</v>
      </c>
      <c r="CV32" s="20">
        <v>0</v>
      </c>
      <c r="CW32" s="65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65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65"/>
    </row>
    <row r="33" spans="1:141" ht="14.25">
      <c r="A33" s="18" t="s">
        <v>144</v>
      </c>
      <c r="B33" s="19">
        <v>453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f t="shared" si="0"/>
        <v>453</v>
      </c>
      <c r="O33" s="19">
        <v>440</v>
      </c>
      <c r="P33" s="19">
        <v>13</v>
      </c>
      <c r="Q33" s="19">
        <v>254</v>
      </c>
      <c r="R33" s="19">
        <v>199</v>
      </c>
      <c r="S33" s="19">
        <v>0</v>
      </c>
      <c r="T33" s="20">
        <v>0</v>
      </c>
      <c r="U33" s="65"/>
      <c r="V33" s="19">
        <v>502</v>
      </c>
      <c r="W33" s="19">
        <v>521</v>
      </c>
      <c r="X33" s="19">
        <v>1172</v>
      </c>
      <c r="Y33" s="19">
        <v>939</v>
      </c>
      <c r="Z33" s="19">
        <v>924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698</v>
      </c>
      <c r="AG33" s="19">
        <v>489</v>
      </c>
      <c r="AH33" s="19">
        <v>9090</v>
      </c>
      <c r="AI33" s="19">
        <v>8855</v>
      </c>
      <c r="AJ33" s="19">
        <v>235</v>
      </c>
      <c r="AK33" s="19">
        <v>6214</v>
      </c>
      <c r="AL33" s="19">
        <v>2851</v>
      </c>
      <c r="AM33" s="19">
        <v>22</v>
      </c>
      <c r="AN33" s="20">
        <v>3</v>
      </c>
      <c r="AO33" s="65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9353</v>
      </c>
      <c r="BD33" s="19">
        <v>232</v>
      </c>
      <c r="BE33" s="19">
        <v>6798</v>
      </c>
      <c r="BF33" s="19">
        <v>2751</v>
      </c>
      <c r="BG33" s="19">
        <v>34</v>
      </c>
      <c r="BH33" s="20">
        <v>2</v>
      </c>
      <c r="BI33" s="65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841</v>
      </c>
      <c r="BT33" s="19">
        <v>763</v>
      </c>
      <c r="BU33" s="19">
        <v>605</v>
      </c>
      <c r="BV33" s="19">
        <v>10496</v>
      </c>
      <c r="BW33" s="19">
        <v>10338</v>
      </c>
      <c r="BX33" s="19">
        <v>158</v>
      </c>
      <c r="BY33" s="19">
        <v>7672</v>
      </c>
      <c r="BZ33" s="19">
        <v>2789</v>
      </c>
      <c r="CA33" s="19">
        <v>26</v>
      </c>
      <c r="CB33" s="20">
        <v>9</v>
      </c>
      <c r="CC33" s="65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65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65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65"/>
    </row>
    <row r="34" spans="1:141" ht="14.25">
      <c r="A34" s="18" t="s">
        <v>145</v>
      </c>
      <c r="B34" s="19">
        <v>803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f t="shared" si="0"/>
        <v>803</v>
      </c>
      <c r="O34" s="19">
        <v>755</v>
      </c>
      <c r="P34" s="19">
        <v>48</v>
      </c>
      <c r="Q34" s="19">
        <v>438</v>
      </c>
      <c r="R34" s="19">
        <v>362</v>
      </c>
      <c r="S34" s="19">
        <v>3</v>
      </c>
      <c r="T34" s="20">
        <v>0</v>
      </c>
      <c r="U34" s="65"/>
      <c r="V34" s="19">
        <v>797</v>
      </c>
      <c r="W34" s="19">
        <v>899</v>
      </c>
      <c r="X34" s="19">
        <v>1614</v>
      </c>
      <c r="Y34" s="19">
        <v>1260</v>
      </c>
      <c r="Z34" s="19">
        <v>1356</v>
      </c>
      <c r="AA34" s="19">
        <v>1172</v>
      </c>
      <c r="AB34" s="19">
        <v>1114</v>
      </c>
      <c r="AC34" s="19">
        <v>1274</v>
      </c>
      <c r="AD34" s="19">
        <v>1155</v>
      </c>
      <c r="AE34" s="19">
        <v>1140</v>
      </c>
      <c r="AF34" s="19">
        <v>950</v>
      </c>
      <c r="AG34" s="19">
        <v>790</v>
      </c>
      <c r="AH34" s="19">
        <v>13521</v>
      </c>
      <c r="AI34" s="19">
        <v>13083</v>
      </c>
      <c r="AJ34" s="19">
        <v>438</v>
      </c>
      <c r="AK34" s="19">
        <v>8813</v>
      </c>
      <c r="AL34" s="19">
        <v>4664</v>
      </c>
      <c r="AM34" s="19">
        <v>36</v>
      </c>
      <c r="AN34" s="20">
        <v>8</v>
      </c>
      <c r="AO34" s="65"/>
      <c r="AP34" s="19">
        <v>762</v>
      </c>
      <c r="AQ34" s="19">
        <v>1087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13922</v>
      </c>
      <c r="BC34" s="19">
        <v>13514</v>
      </c>
      <c r="BD34" s="19">
        <v>408</v>
      </c>
      <c r="BE34" s="19">
        <v>9253</v>
      </c>
      <c r="BF34" s="19">
        <v>4637</v>
      </c>
      <c r="BG34" s="19">
        <v>26</v>
      </c>
      <c r="BH34" s="20">
        <v>6</v>
      </c>
      <c r="BI34" s="65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65"/>
      <c r="CD34" s="19">
        <v>960</v>
      </c>
      <c r="CE34" s="19">
        <v>1162</v>
      </c>
      <c r="CF34" s="19">
        <v>1948</v>
      </c>
      <c r="CG34" s="19">
        <v>1846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1334</v>
      </c>
      <c r="CM34" s="19">
        <v>1403</v>
      </c>
      <c r="CN34" s="19">
        <v>1141</v>
      </c>
      <c r="CO34" s="19">
        <v>1058</v>
      </c>
      <c r="CP34" s="19">
        <v>16847</v>
      </c>
      <c r="CQ34" s="19">
        <v>16462</v>
      </c>
      <c r="CR34" s="19">
        <v>385</v>
      </c>
      <c r="CS34" s="19">
        <v>11627</v>
      </c>
      <c r="CT34" s="19">
        <v>5148</v>
      </c>
      <c r="CU34" s="19">
        <v>67</v>
      </c>
      <c r="CV34" s="20">
        <v>5</v>
      </c>
      <c r="CW34" s="65"/>
      <c r="CX34" s="19">
        <v>1305</v>
      </c>
      <c r="CY34" s="19">
        <v>1359</v>
      </c>
      <c r="CZ34" s="19">
        <v>2138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19495</v>
      </c>
      <c r="DK34" s="19">
        <v>19095</v>
      </c>
      <c r="DL34" s="19">
        <v>400</v>
      </c>
      <c r="DM34" s="19">
        <v>13421</v>
      </c>
      <c r="DN34" s="19">
        <v>5996</v>
      </c>
      <c r="DO34" s="19">
        <v>77</v>
      </c>
      <c r="DP34" s="20">
        <v>1</v>
      </c>
      <c r="DQ34" s="65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65"/>
    </row>
    <row r="35" spans="1:141" ht="14.25">
      <c r="A35" s="18" t="s">
        <v>146</v>
      </c>
      <c r="B35" s="19">
        <v>395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f t="shared" si="0"/>
        <v>395</v>
      </c>
      <c r="O35" s="19">
        <v>364</v>
      </c>
      <c r="P35" s="19">
        <v>31</v>
      </c>
      <c r="Q35" s="19">
        <v>183</v>
      </c>
      <c r="R35" s="19">
        <v>210</v>
      </c>
      <c r="S35" s="19">
        <v>1</v>
      </c>
      <c r="T35" s="20">
        <v>1</v>
      </c>
      <c r="U35" s="65"/>
      <c r="V35" s="19">
        <v>353</v>
      </c>
      <c r="W35" s="19">
        <v>383</v>
      </c>
      <c r="X35" s="19">
        <v>663</v>
      </c>
      <c r="Y35" s="19">
        <v>605</v>
      </c>
      <c r="Z35" s="19">
        <v>685</v>
      </c>
      <c r="AA35" s="19">
        <v>600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425</v>
      </c>
      <c r="AH35" s="19">
        <v>6575</v>
      </c>
      <c r="AI35" s="19">
        <v>6281</v>
      </c>
      <c r="AJ35" s="19">
        <v>294</v>
      </c>
      <c r="AK35" s="19">
        <v>3665</v>
      </c>
      <c r="AL35" s="19">
        <v>2848</v>
      </c>
      <c r="AM35" s="19">
        <v>38</v>
      </c>
      <c r="AN35" s="20">
        <v>24</v>
      </c>
      <c r="AO35" s="65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536</v>
      </c>
      <c r="AW35" s="19">
        <v>657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6604</v>
      </c>
      <c r="BC35" s="19">
        <v>6253</v>
      </c>
      <c r="BD35" s="19">
        <v>351</v>
      </c>
      <c r="BE35" s="19">
        <v>3745</v>
      </c>
      <c r="BF35" s="19">
        <v>2734</v>
      </c>
      <c r="BG35" s="19">
        <v>105</v>
      </c>
      <c r="BH35" s="20">
        <v>20</v>
      </c>
      <c r="BI35" s="65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65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65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65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65"/>
    </row>
    <row r="36" spans="1:141" ht="14.25">
      <c r="A36" s="18" t="s">
        <v>147</v>
      </c>
      <c r="B36" s="19">
        <v>512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f t="shared" si="0"/>
        <v>512</v>
      </c>
      <c r="O36" s="19">
        <v>500</v>
      </c>
      <c r="P36" s="19">
        <v>12</v>
      </c>
      <c r="Q36" s="19">
        <v>336</v>
      </c>
      <c r="R36" s="19">
        <v>176</v>
      </c>
      <c r="S36" s="19">
        <v>0</v>
      </c>
      <c r="T36" s="20">
        <v>0</v>
      </c>
      <c r="U36" s="65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588</v>
      </c>
      <c r="AB36" s="19">
        <v>643</v>
      </c>
      <c r="AC36" s="19">
        <v>721</v>
      </c>
      <c r="AD36" s="19">
        <v>613</v>
      </c>
      <c r="AE36" s="19">
        <v>631</v>
      </c>
      <c r="AF36" s="19">
        <v>643</v>
      </c>
      <c r="AG36" s="19">
        <v>460</v>
      </c>
      <c r="AH36" s="19">
        <v>7831</v>
      </c>
      <c r="AI36" s="19">
        <v>7634</v>
      </c>
      <c r="AJ36" s="19">
        <v>197</v>
      </c>
      <c r="AK36" s="19">
        <v>5471</v>
      </c>
      <c r="AL36" s="19">
        <v>2346</v>
      </c>
      <c r="AM36" s="19">
        <v>9</v>
      </c>
      <c r="AN36" s="20">
        <v>5</v>
      </c>
      <c r="AO36" s="65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65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65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65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65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65"/>
    </row>
    <row r="37" spans="1:141" ht="14.25">
      <c r="A37" s="18" t="s">
        <v>148</v>
      </c>
      <c r="B37" s="19">
        <v>501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f t="shared" si="0"/>
        <v>501</v>
      </c>
      <c r="O37" s="19">
        <v>485</v>
      </c>
      <c r="P37" s="19">
        <v>16</v>
      </c>
      <c r="Q37" s="19">
        <v>283</v>
      </c>
      <c r="R37" s="19">
        <v>218</v>
      </c>
      <c r="S37" s="19">
        <v>0</v>
      </c>
      <c r="T37" s="20">
        <v>0</v>
      </c>
      <c r="U37" s="65"/>
      <c r="V37" s="19">
        <v>496</v>
      </c>
      <c r="W37" s="19">
        <v>666</v>
      </c>
      <c r="X37" s="19">
        <v>898</v>
      </c>
      <c r="Y37" s="19">
        <v>614</v>
      </c>
      <c r="Z37" s="19">
        <v>579</v>
      </c>
      <c r="AA37" s="19">
        <v>599</v>
      </c>
      <c r="AB37" s="19">
        <v>584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7390</v>
      </c>
      <c r="AI37" s="19">
        <v>7218</v>
      </c>
      <c r="AJ37" s="19">
        <v>172</v>
      </c>
      <c r="AK37" s="19">
        <v>4809</v>
      </c>
      <c r="AL37" s="19">
        <v>2558</v>
      </c>
      <c r="AM37" s="19">
        <v>12</v>
      </c>
      <c r="AN37" s="20">
        <v>11</v>
      </c>
      <c r="AO37" s="65"/>
      <c r="AP37" s="19">
        <v>417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6929</v>
      </c>
      <c r="BC37" s="19">
        <v>6789</v>
      </c>
      <c r="BD37" s="19">
        <v>140</v>
      </c>
      <c r="BE37" s="19">
        <v>4496</v>
      </c>
      <c r="BF37" s="19">
        <v>2413</v>
      </c>
      <c r="BG37" s="19">
        <v>10</v>
      </c>
      <c r="BH37" s="20">
        <v>10</v>
      </c>
      <c r="BI37" s="65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65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65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518</v>
      </c>
      <c r="DJ37" s="19">
        <v>8929</v>
      </c>
      <c r="DK37" s="19">
        <v>8757</v>
      </c>
      <c r="DL37" s="19">
        <v>172</v>
      </c>
      <c r="DM37" s="19">
        <v>6394</v>
      </c>
      <c r="DN37" s="19">
        <v>2496</v>
      </c>
      <c r="DO37" s="19">
        <v>33</v>
      </c>
      <c r="DP37" s="20">
        <v>6</v>
      </c>
      <c r="DQ37" s="65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65"/>
    </row>
    <row r="38" spans="1:141" ht="14.25">
      <c r="A38" s="18" t="s">
        <v>149</v>
      </c>
      <c r="B38" s="19">
        <v>229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f t="shared" si="0"/>
        <v>229</v>
      </c>
      <c r="O38" s="19">
        <v>222</v>
      </c>
      <c r="P38" s="19">
        <v>7</v>
      </c>
      <c r="Q38" s="19">
        <v>86</v>
      </c>
      <c r="R38" s="19">
        <v>139</v>
      </c>
      <c r="S38" s="19">
        <v>4</v>
      </c>
      <c r="T38" s="20">
        <v>0</v>
      </c>
      <c r="U38" s="65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65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65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65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65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65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65"/>
    </row>
    <row r="39" spans="1:141" ht="14.25">
      <c r="A39" s="18" t="s">
        <v>150</v>
      </c>
      <c r="B39" s="19">
        <v>104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f t="shared" si="0"/>
        <v>104</v>
      </c>
      <c r="O39" s="19">
        <v>100</v>
      </c>
      <c r="P39" s="19">
        <v>4</v>
      </c>
      <c r="Q39" s="19">
        <v>41</v>
      </c>
      <c r="R39" s="19">
        <v>62</v>
      </c>
      <c r="S39" s="19">
        <v>1</v>
      </c>
      <c r="T39" s="20">
        <v>0</v>
      </c>
      <c r="U39" s="65"/>
      <c r="V39" s="19">
        <v>79</v>
      </c>
      <c r="W39" s="19">
        <v>93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1243</v>
      </c>
      <c r="AI39" s="19">
        <v>1209</v>
      </c>
      <c r="AJ39" s="19">
        <v>34</v>
      </c>
      <c r="AK39" s="19">
        <v>638</v>
      </c>
      <c r="AL39" s="19">
        <v>599</v>
      </c>
      <c r="AM39" s="19">
        <v>6</v>
      </c>
      <c r="AN39" s="20">
        <v>0</v>
      </c>
      <c r="AO39" s="65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65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65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65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65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65"/>
    </row>
    <row r="40" spans="1:141" ht="14.25">
      <c r="A40" s="18" t="s">
        <v>151</v>
      </c>
      <c r="B40" s="19">
        <v>633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f t="shared" si="0"/>
        <v>633</v>
      </c>
      <c r="O40" s="19">
        <v>629</v>
      </c>
      <c r="P40" s="19">
        <v>4</v>
      </c>
      <c r="Q40" s="19">
        <v>108</v>
      </c>
      <c r="R40" s="19">
        <v>523</v>
      </c>
      <c r="S40" s="19">
        <v>1</v>
      </c>
      <c r="T40" s="20">
        <v>1</v>
      </c>
      <c r="U40" s="65"/>
      <c r="V40" s="19">
        <v>664</v>
      </c>
      <c r="W40" s="19">
        <v>622</v>
      </c>
      <c r="X40" s="19">
        <v>826</v>
      </c>
      <c r="Y40" s="19">
        <v>652</v>
      </c>
      <c r="Z40" s="19">
        <v>701</v>
      </c>
      <c r="AA40" s="19">
        <v>719</v>
      </c>
      <c r="AB40" s="19">
        <v>712</v>
      </c>
      <c r="AC40" s="19">
        <v>878</v>
      </c>
      <c r="AD40" s="19">
        <v>727</v>
      </c>
      <c r="AE40" s="19">
        <v>793</v>
      </c>
      <c r="AF40" s="19">
        <v>673</v>
      </c>
      <c r="AG40" s="19">
        <v>551</v>
      </c>
      <c r="AH40" s="19">
        <v>8518</v>
      </c>
      <c r="AI40" s="19">
        <v>8385</v>
      </c>
      <c r="AJ40" s="19">
        <v>133</v>
      </c>
      <c r="AK40" s="19">
        <v>1720</v>
      </c>
      <c r="AL40" s="19">
        <v>6710</v>
      </c>
      <c r="AM40" s="19">
        <v>73</v>
      </c>
      <c r="AN40" s="20">
        <v>15</v>
      </c>
      <c r="AO40" s="65"/>
      <c r="AP40" s="19">
        <v>631</v>
      </c>
      <c r="AQ40" s="19">
        <v>689</v>
      </c>
      <c r="AR40" s="19">
        <v>760</v>
      </c>
      <c r="AS40" s="19">
        <v>732</v>
      </c>
      <c r="AT40" s="19">
        <v>714</v>
      </c>
      <c r="AU40" s="19">
        <v>741</v>
      </c>
      <c r="AV40" s="19">
        <v>746</v>
      </c>
      <c r="AW40" s="19">
        <v>787</v>
      </c>
      <c r="AX40" s="19">
        <v>774</v>
      </c>
      <c r="AY40" s="19">
        <v>710</v>
      </c>
      <c r="AZ40" s="19">
        <v>703</v>
      </c>
      <c r="BA40" s="19">
        <v>624</v>
      </c>
      <c r="BB40" s="19">
        <v>8611</v>
      </c>
      <c r="BC40" s="19">
        <v>8502</v>
      </c>
      <c r="BD40" s="19">
        <v>109</v>
      </c>
      <c r="BE40" s="19">
        <v>1581</v>
      </c>
      <c r="BF40" s="19">
        <v>6962</v>
      </c>
      <c r="BG40" s="19">
        <v>55</v>
      </c>
      <c r="BH40" s="20">
        <v>13</v>
      </c>
      <c r="BI40" s="65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769</v>
      </c>
      <c r="BS40" s="19">
        <v>799</v>
      </c>
      <c r="BT40" s="19">
        <v>621</v>
      </c>
      <c r="BU40" s="19">
        <v>656</v>
      </c>
      <c r="BV40" s="19">
        <v>8574</v>
      </c>
      <c r="BW40" s="19">
        <v>8475</v>
      </c>
      <c r="BX40" s="19">
        <v>99</v>
      </c>
      <c r="BY40" s="19">
        <v>1531</v>
      </c>
      <c r="BZ40" s="19">
        <v>6981</v>
      </c>
      <c r="CA40" s="19">
        <v>57</v>
      </c>
      <c r="CB40" s="20">
        <v>5</v>
      </c>
      <c r="CC40" s="65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799</v>
      </c>
      <c r="CN40" s="19">
        <v>639</v>
      </c>
      <c r="CO40" s="19">
        <v>611</v>
      </c>
      <c r="CP40" s="19">
        <v>9429</v>
      </c>
      <c r="CQ40" s="19">
        <v>9301</v>
      </c>
      <c r="CR40" s="19">
        <v>128</v>
      </c>
      <c r="CS40" s="19">
        <v>1724</v>
      </c>
      <c r="CT40" s="19">
        <v>7622</v>
      </c>
      <c r="CU40" s="19">
        <v>77</v>
      </c>
      <c r="CV40" s="20">
        <v>6</v>
      </c>
      <c r="CW40" s="65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65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65"/>
    </row>
    <row r="41" spans="1:141" ht="14.25">
      <c r="A41" s="18" t="s">
        <v>152</v>
      </c>
      <c r="B41" s="19">
        <v>593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f t="shared" si="0"/>
        <v>593</v>
      </c>
      <c r="O41" s="19">
        <v>544</v>
      </c>
      <c r="P41" s="19">
        <v>49</v>
      </c>
      <c r="Q41" s="19">
        <v>359</v>
      </c>
      <c r="R41" s="19">
        <v>223</v>
      </c>
      <c r="S41" s="19">
        <v>11</v>
      </c>
      <c r="T41" s="20">
        <v>0</v>
      </c>
      <c r="U41" s="65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7610</v>
      </c>
      <c r="AJ41" s="19">
        <v>640</v>
      </c>
      <c r="AK41" s="19">
        <v>5287</v>
      </c>
      <c r="AL41" s="19">
        <v>2875</v>
      </c>
      <c r="AM41" s="19">
        <v>77</v>
      </c>
      <c r="AN41" s="20">
        <v>11</v>
      </c>
      <c r="AO41" s="65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701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8268</v>
      </c>
      <c r="BC41" s="19">
        <v>7655</v>
      </c>
      <c r="BD41" s="19">
        <v>613</v>
      </c>
      <c r="BE41" s="19">
        <v>5538</v>
      </c>
      <c r="BF41" s="19">
        <v>2611</v>
      </c>
      <c r="BG41" s="19">
        <v>107</v>
      </c>
      <c r="BH41" s="20">
        <v>12</v>
      </c>
      <c r="BI41" s="65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772</v>
      </c>
      <c r="BT41" s="19">
        <v>795</v>
      </c>
      <c r="BU41" s="19">
        <v>630</v>
      </c>
      <c r="BV41" s="19">
        <v>8785</v>
      </c>
      <c r="BW41" s="19">
        <v>8327</v>
      </c>
      <c r="BX41" s="19">
        <v>458</v>
      </c>
      <c r="BY41" s="19">
        <v>6421</v>
      </c>
      <c r="BZ41" s="19">
        <v>2267</v>
      </c>
      <c r="CA41" s="19">
        <v>84</v>
      </c>
      <c r="CB41" s="20">
        <v>13</v>
      </c>
      <c r="CC41" s="65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65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65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65"/>
    </row>
    <row r="42" spans="1:141" ht="14.25">
      <c r="A42" s="18" t="s">
        <v>153</v>
      </c>
      <c r="B42" s="19">
        <v>1373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f t="shared" si="0"/>
        <v>1373</v>
      </c>
      <c r="O42" s="19">
        <v>1352</v>
      </c>
      <c r="P42" s="19">
        <v>21</v>
      </c>
      <c r="Q42" s="19">
        <v>898</v>
      </c>
      <c r="R42" s="19">
        <v>465</v>
      </c>
      <c r="S42" s="19">
        <v>9</v>
      </c>
      <c r="T42" s="20">
        <v>1</v>
      </c>
      <c r="U42" s="65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65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65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65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65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65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65"/>
    </row>
    <row r="43" spans="1:141" ht="14.25">
      <c r="A43" s="18" t="s">
        <v>154</v>
      </c>
      <c r="B43" s="19">
        <v>80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f t="shared" si="0"/>
        <v>80</v>
      </c>
      <c r="O43" s="19">
        <v>61</v>
      </c>
      <c r="P43" s="19">
        <v>19</v>
      </c>
      <c r="Q43" s="19">
        <v>61</v>
      </c>
      <c r="R43" s="19">
        <v>18</v>
      </c>
      <c r="S43" s="19">
        <v>0</v>
      </c>
      <c r="T43" s="20">
        <v>1</v>
      </c>
      <c r="U43" s="65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65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65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156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1802</v>
      </c>
      <c r="BW43" s="19">
        <v>1599</v>
      </c>
      <c r="BX43" s="19">
        <v>203</v>
      </c>
      <c r="BY43" s="19">
        <v>1495</v>
      </c>
      <c r="BZ43" s="19">
        <v>289</v>
      </c>
      <c r="CA43" s="19">
        <v>11</v>
      </c>
      <c r="CB43" s="20">
        <v>7</v>
      </c>
      <c r="CC43" s="65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65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65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65"/>
    </row>
    <row r="44" spans="1:141" ht="14.25">
      <c r="A44" s="18" t="s">
        <v>155</v>
      </c>
      <c r="B44" s="19">
        <v>1729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f t="shared" si="0"/>
        <v>1729</v>
      </c>
      <c r="O44" s="19">
        <v>1703</v>
      </c>
      <c r="P44" s="19">
        <v>26</v>
      </c>
      <c r="Q44" s="19">
        <v>1282</v>
      </c>
      <c r="R44" s="19">
        <v>438</v>
      </c>
      <c r="S44" s="19">
        <v>8</v>
      </c>
      <c r="T44" s="20">
        <v>1</v>
      </c>
      <c r="U44" s="65"/>
      <c r="V44" s="19">
        <v>1732</v>
      </c>
      <c r="W44" s="19">
        <v>1892</v>
      </c>
      <c r="X44" s="19">
        <v>2776</v>
      </c>
      <c r="Y44" s="19">
        <v>2134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1809</v>
      </c>
      <c r="AG44" s="19">
        <v>1551</v>
      </c>
      <c r="AH44" s="19">
        <v>23295</v>
      </c>
      <c r="AI44" s="19">
        <v>22856</v>
      </c>
      <c r="AJ44" s="19">
        <v>439</v>
      </c>
      <c r="AK44" s="19">
        <v>17801</v>
      </c>
      <c r="AL44" s="19">
        <v>5428</v>
      </c>
      <c r="AM44" s="19">
        <v>54</v>
      </c>
      <c r="AN44" s="20">
        <v>12</v>
      </c>
      <c r="AO44" s="65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1668</v>
      </c>
      <c r="AW44" s="19">
        <v>1859</v>
      </c>
      <c r="AX44" s="19">
        <v>1750</v>
      </c>
      <c r="AY44" s="19">
        <v>1764</v>
      </c>
      <c r="AZ44" s="19">
        <v>1643</v>
      </c>
      <c r="BA44" s="19">
        <v>1639</v>
      </c>
      <c r="BB44" s="19">
        <v>22620</v>
      </c>
      <c r="BC44" s="19">
        <v>22091</v>
      </c>
      <c r="BD44" s="19">
        <v>529</v>
      </c>
      <c r="BE44" s="19">
        <v>17322</v>
      </c>
      <c r="BF44" s="19">
        <v>5198</v>
      </c>
      <c r="BG44" s="19">
        <v>86</v>
      </c>
      <c r="BH44" s="20">
        <v>14</v>
      </c>
      <c r="BI44" s="65"/>
      <c r="BJ44" s="19">
        <v>1739</v>
      </c>
      <c r="BK44" s="19">
        <v>2214</v>
      </c>
      <c r="BL44" s="19">
        <v>2749</v>
      </c>
      <c r="BM44" s="19">
        <v>2377</v>
      </c>
      <c r="BN44" s="19">
        <v>1921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24281</v>
      </c>
      <c r="BW44" s="19">
        <v>23824</v>
      </c>
      <c r="BX44" s="19">
        <v>457</v>
      </c>
      <c r="BY44" s="19">
        <v>18745</v>
      </c>
      <c r="BZ44" s="19">
        <v>5444</v>
      </c>
      <c r="CA44" s="19">
        <v>83</v>
      </c>
      <c r="CB44" s="20">
        <v>9</v>
      </c>
      <c r="CC44" s="65"/>
      <c r="CD44" s="19">
        <v>1891</v>
      </c>
      <c r="CE44" s="19">
        <v>2395</v>
      </c>
      <c r="CF44" s="19">
        <v>2996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1925</v>
      </c>
      <c r="CM44" s="19">
        <v>2177</v>
      </c>
      <c r="CN44" s="19">
        <v>1823</v>
      </c>
      <c r="CO44" s="19">
        <v>1865</v>
      </c>
      <c r="CP44" s="19">
        <v>26159</v>
      </c>
      <c r="CQ44" s="19">
        <v>25663</v>
      </c>
      <c r="CR44" s="19">
        <v>496</v>
      </c>
      <c r="CS44" s="19">
        <v>20808</v>
      </c>
      <c r="CT44" s="19">
        <v>5237</v>
      </c>
      <c r="CU44" s="19">
        <v>99</v>
      </c>
      <c r="CV44" s="20">
        <v>15</v>
      </c>
      <c r="CW44" s="65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65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65"/>
    </row>
    <row r="45" spans="1:141" ht="14.25">
      <c r="A45" s="18" t="s">
        <v>156</v>
      </c>
      <c r="B45" s="19">
        <v>395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f t="shared" si="0"/>
        <v>395</v>
      </c>
      <c r="O45" s="19">
        <v>379</v>
      </c>
      <c r="P45" s="19">
        <v>16</v>
      </c>
      <c r="Q45" s="19">
        <v>279</v>
      </c>
      <c r="R45" s="19">
        <v>116</v>
      </c>
      <c r="S45" s="19">
        <v>0</v>
      </c>
      <c r="T45" s="20">
        <v>0</v>
      </c>
      <c r="U45" s="65"/>
      <c r="V45" s="19">
        <v>423</v>
      </c>
      <c r="W45" s="19">
        <v>494</v>
      </c>
      <c r="X45" s="19">
        <v>828</v>
      </c>
      <c r="Y45" s="19">
        <v>569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6201</v>
      </c>
      <c r="AI45" s="19">
        <v>5879</v>
      </c>
      <c r="AJ45" s="19">
        <v>322</v>
      </c>
      <c r="AK45" s="19">
        <v>4903</v>
      </c>
      <c r="AL45" s="19">
        <v>1286</v>
      </c>
      <c r="AM45" s="19">
        <v>8</v>
      </c>
      <c r="AN45" s="20">
        <v>4</v>
      </c>
      <c r="AO45" s="65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526</v>
      </c>
      <c r="AW45" s="19">
        <v>581</v>
      </c>
      <c r="AX45" s="19">
        <v>500</v>
      </c>
      <c r="AY45" s="19">
        <v>525</v>
      </c>
      <c r="AZ45" s="19">
        <v>519</v>
      </c>
      <c r="BA45" s="19">
        <v>452</v>
      </c>
      <c r="BB45" s="19">
        <v>6790</v>
      </c>
      <c r="BC45" s="19">
        <v>6506</v>
      </c>
      <c r="BD45" s="19">
        <v>284</v>
      </c>
      <c r="BE45" s="19">
        <v>5396</v>
      </c>
      <c r="BF45" s="19">
        <v>1366</v>
      </c>
      <c r="BG45" s="19">
        <v>24</v>
      </c>
      <c r="BH45" s="20">
        <v>4</v>
      </c>
      <c r="BI45" s="65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613</v>
      </c>
      <c r="BS45" s="19">
        <v>602</v>
      </c>
      <c r="BT45" s="19">
        <v>615</v>
      </c>
      <c r="BU45" s="19">
        <v>458</v>
      </c>
      <c r="BV45" s="19">
        <v>7399</v>
      </c>
      <c r="BW45" s="19">
        <v>7206</v>
      </c>
      <c r="BX45" s="19">
        <v>193</v>
      </c>
      <c r="BY45" s="19">
        <v>5977</v>
      </c>
      <c r="BZ45" s="19">
        <v>1392</v>
      </c>
      <c r="CA45" s="19">
        <v>15</v>
      </c>
      <c r="CB45" s="20">
        <v>15</v>
      </c>
      <c r="CC45" s="65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65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65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65"/>
    </row>
    <row r="46" spans="1:141" ht="14.25">
      <c r="A46" s="18" t="s">
        <v>157</v>
      </c>
      <c r="B46" s="19">
        <v>700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f t="shared" si="0"/>
        <v>700</v>
      </c>
      <c r="O46" s="19">
        <v>616</v>
      </c>
      <c r="P46" s="19">
        <v>84</v>
      </c>
      <c r="Q46" s="19">
        <v>552</v>
      </c>
      <c r="R46" s="19">
        <v>148</v>
      </c>
      <c r="S46" s="19">
        <v>0</v>
      </c>
      <c r="T46" s="20">
        <v>0</v>
      </c>
      <c r="U46" s="65"/>
      <c r="V46" s="19">
        <v>693</v>
      </c>
      <c r="W46" s="19">
        <v>710</v>
      </c>
      <c r="X46" s="19">
        <v>998</v>
      </c>
      <c r="Y46" s="19">
        <v>879</v>
      </c>
      <c r="Z46" s="19">
        <v>928</v>
      </c>
      <c r="AA46" s="19">
        <v>809</v>
      </c>
      <c r="AB46" s="19">
        <v>746</v>
      </c>
      <c r="AC46" s="19">
        <v>838</v>
      </c>
      <c r="AD46" s="19">
        <v>757</v>
      </c>
      <c r="AE46" s="19">
        <v>782</v>
      </c>
      <c r="AF46" s="19">
        <v>798</v>
      </c>
      <c r="AG46" s="19">
        <v>664</v>
      </c>
      <c r="AH46" s="19">
        <v>9602</v>
      </c>
      <c r="AI46" s="19">
        <v>8594</v>
      </c>
      <c r="AJ46" s="19">
        <v>1008</v>
      </c>
      <c r="AK46" s="19">
        <v>7859</v>
      </c>
      <c r="AL46" s="19">
        <v>1674</v>
      </c>
      <c r="AM46" s="19">
        <v>51</v>
      </c>
      <c r="AN46" s="20">
        <v>18</v>
      </c>
      <c r="AO46" s="65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8626</v>
      </c>
      <c r="BD46" s="19">
        <v>839</v>
      </c>
      <c r="BE46" s="19">
        <v>7914</v>
      </c>
      <c r="BF46" s="19">
        <v>1512</v>
      </c>
      <c r="BG46" s="19">
        <v>28</v>
      </c>
      <c r="BH46" s="20">
        <v>11</v>
      </c>
      <c r="BI46" s="65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65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993</v>
      </c>
      <c r="CN46" s="19">
        <v>827</v>
      </c>
      <c r="CO46" s="19">
        <v>867</v>
      </c>
      <c r="CP46" s="19">
        <v>12031</v>
      </c>
      <c r="CQ46" s="19">
        <v>11276</v>
      </c>
      <c r="CR46" s="19">
        <v>755</v>
      </c>
      <c r="CS46" s="19">
        <v>10172</v>
      </c>
      <c r="CT46" s="19">
        <v>1820</v>
      </c>
      <c r="CU46" s="19">
        <v>30</v>
      </c>
      <c r="CV46" s="20">
        <v>9</v>
      </c>
      <c r="CW46" s="65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65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65"/>
    </row>
    <row r="47" spans="1:141" ht="14.25">
      <c r="A47" s="18" t="s">
        <v>158</v>
      </c>
      <c r="B47" s="19">
        <v>645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f t="shared" si="0"/>
        <v>645</v>
      </c>
      <c r="O47" s="19">
        <v>619</v>
      </c>
      <c r="P47" s="19">
        <v>26</v>
      </c>
      <c r="Q47" s="19">
        <v>369</v>
      </c>
      <c r="R47" s="19">
        <v>275</v>
      </c>
      <c r="S47" s="19">
        <v>1</v>
      </c>
      <c r="T47" s="20">
        <v>0</v>
      </c>
      <c r="U47" s="65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65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10139</v>
      </c>
      <c r="BD47" s="19">
        <v>489</v>
      </c>
      <c r="BE47" s="19">
        <v>6777</v>
      </c>
      <c r="BF47" s="19">
        <v>3580</v>
      </c>
      <c r="BG47" s="19">
        <v>266</v>
      </c>
      <c r="BH47" s="20">
        <v>5</v>
      </c>
      <c r="BI47" s="65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65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65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65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13742</v>
      </c>
      <c r="EF47" s="19">
        <v>339</v>
      </c>
      <c r="EG47" s="19">
        <v>10144</v>
      </c>
      <c r="EH47" s="19">
        <v>3800</v>
      </c>
      <c r="EI47" s="19">
        <v>136</v>
      </c>
      <c r="EJ47" s="20">
        <v>1</v>
      </c>
      <c r="EK47" s="65"/>
    </row>
    <row r="48" spans="1:141" ht="14.25">
      <c r="A48" s="18" t="s">
        <v>159</v>
      </c>
      <c r="B48" s="19">
        <v>585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f t="shared" si="0"/>
        <v>585</v>
      </c>
      <c r="O48" s="19">
        <v>567</v>
      </c>
      <c r="P48" s="19">
        <v>18</v>
      </c>
      <c r="Q48" s="19">
        <v>344</v>
      </c>
      <c r="R48" s="19">
        <v>240</v>
      </c>
      <c r="S48" s="19">
        <v>1</v>
      </c>
      <c r="T48" s="20">
        <v>0</v>
      </c>
      <c r="U48" s="65"/>
      <c r="V48" s="19">
        <v>528</v>
      </c>
      <c r="W48" s="19">
        <v>567</v>
      </c>
      <c r="X48" s="19">
        <v>860</v>
      </c>
      <c r="Y48" s="19">
        <v>689</v>
      </c>
      <c r="Z48" s="19">
        <v>644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7584</v>
      </c>
      <c r="AI48" s="19">
        <v>7264</v>
      </c>
      <c r="AJ48" s="19">
        <v>320</v>
      </c>
      <c r="AK48" s="19">
        <v>4993</v>
      </c>
      <c r="AL48" s="19">
        <v>2555</v>
      </c>
      <c r="AM48" s="19">
        <v>31</v>
      </c>
      <c r="AN48" s="20">
        <v>5</v>
      </c>
      <c r="AO48" s="65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65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663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7856</v>
      </c>
      <c r="BW48" s="19">
        <v>7609</v>
      </c>
      <c r="BX48" s="19">
        <v>247</v>
      </c>
      <c r="BY48" s="19">
        <v>5413</v>
      </c>
      <c r="BZ48" s="19">
        <v>2405</v>
      </c>
      <c r="CA48" s="19">
        <v>35</v>
      </c>
      <c r="CB48" s="20">
        <v>3</v>
      </c>
      <c r="CC48" s="65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65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875</v>
      </c>
      <c r="DH48" s="19">
        <v>727</v>
      </c>
      <c r="DI48" s="19">
        <v>596</v>
      </c>
      <c r="DJ48" s="19">
        <v>10074</v>
      </c>
      <c r="DK48" s="19">
        <v>9710</v>
      </c>
      <c r="DL48" s="19">
        <v>364</v>
      </c>
      <c r="DM48" s="19">
        <v>7222</v>
      </c>
      <c r="DN48" s="19">
        <v>2798</v>
      </c>
      <c r="DO48" s="19">
        <v>50</v>
      </c>
      <c r="DP48" s="20">
        <v>4</v>
      </c>
      <c r="DQ48" s="65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65"/>
    </row>
    <row r="49" spans="1:141" ht="14.25">
      <c r="A49" s="18" t="s">
        <v>160</v>
      </c>
      <c r="B49" s="19">
        <v>344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f t="shared" si="0"/>
        <v>344</v>
      </c>
      <c r="O49" s="19">
        <v>340</v>
      </c>
      <c r="P49" s="19">
        <v>4</v>
      </c>
      <c r="Q49" s="19">
        <v>128</v>
      </c>
      <c r="R49" s="19">
        <v>215</v>
      </c>
      <c r="S49" s="19">
        <v>1</v>
      </c>
      <c r="T49" s="20">
        <v>0</v>
      </c>
      <c r="U49" s="65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65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65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65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65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65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5428</v>
      </c>
      <c r="EF49" s="19">
        <v>100</v>
      </c>
      <c r="EG49" s="19">
        <v>2443</v>
      </c>
      <c r="EH49" s="19">
        <v>3050</v>
      </c>
      <c r="EI49" s="19">
        <v>29</v>
      </c>
      <c r="EJ49" s="20">
        <v>6</v>
      </c>
      <c r="EK49" s="65"/>
    </row>
    <row r="50" spans="1:141" ht="14.25">
      <c r="A50" s="18" t="s">
        <v>161</v>
      </c>
      <c r="B50" s="19">
        <v>509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f t="shared" si="0"/>
        <v>509</v>
      </c>
      <c r="O50" s="19">
        <v>498</v>
      </c>
      <c r="P50" s="19">
        <v>11</v>
      </c>
      <c r="Q50" s="19">
        <v>237</v>
      </c>
      <c r="R50" s="19">
        <v>270</v>
      </c>
      <c r="S50" s="19">
        <v>2</v>
      </c>
      <c r="T50" s="20">
        <v>0</v>
      </c>
      <c r="U50" s="65"/>
      <c r="V50" s="19">
        <v>492</v>
      </c>
      <c r="W50" s="19">
        <v>589</v>
      </c>
      <c r="X50" s="19">
        <v>824</v>
      </c>
      <c r="Y50" s="19">
        <v>598</v>
      </c>
      <c r="Z50" s="19">
        <v>569</v>
      </c>
      <c r="AA50" s="19">
        <v>617</v>
      </c>
      <c r="AB50" s="19">
        <v>577</v>
      </c>
      <c r="AC50" s="19">
        <v>671</v>
      </c>
      <c r="AD50" s="19">
        <v>614</v>
      </c>
      <c r="AE50" s="19">
        <v>658</v>
      </c>
      <c r="AF50" s="19">
        <v>602</v>
      </c>
      <c r="AG50" s="19">
        <v>461</v>
      </c>
      <c r="AH50" s="19">
        <v>7272</v>
      </c>
      <c r="AI50" s="19">
        <v>7102</v>
      </c>
      <c r="AJ50" s="19">
        <v>170</v>
      </c>
      <c r="AK50" s="19">
        <v>3654</v>
      </c>
      <c r="AL50" s="19">
        <v>3593</v>
      </c>
      <c r="AM50" s="19">
        <v>23</v>
      </c>
      <c r="AN50" s="20">
        <v>2</v>
      </c>
      <c r="AO50" s="65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506</v>
      </c>
      <c r="BB50" s="19">
        <v>6460</v>
      </c>
      <c r="BC50" s="19">
        <v>6319</v>
      </c>
      <c r="BD50" s="19">
        <v>141</v>
      </c>
      <c r="BE50" s="19">
        <v>3336</v>
      </c>
      <c r="BF50" s="19">
        <v>3086</v>
      </c>
      <c r="BG50" s="19">
        <v>37</v>
      </c>
      <c r="BH50" s="20">
        <v>1</v>
      </c>
      <c r="BI50" s="65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65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491</v>
      </c>
      <c r="CK50" s="19">
        <v>488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6101</v>
      </c>
      <c r="CQ50" s="19">
        <v>6011</v>
      </c>
      <c r="CR50" s="19">
        <v>90</v>
      </c>
      <c r="CS50" s="19">
        <v>3070</v>
      </c>
      <c r="CT50" s="19">
        <v>2997</v>
      </c>
      <c r="CU50" s="19">
        <v>32</v>
      </c>
      <c r="CV50" s="20">
        <v>2</v>
      </c>
      <c r="CW50" s="65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65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6522</v>
      </c>
      <c r="EF50" s="19">
        <v>160</v>
      </c>
      <c r="EG50" s="19">
        <v>3742</v>
      </c>
      <c r="EH50" s="19">
        <v>2901</v>
      </c>
      <c r="EI50" s="19">
        <v>38</v>
      </c>
      <c r="EJ50" s="20">
        <v>1</v>
      </c>
      <c r="EK50" s="65"/>
    </row>
    <row r="51" spans="1:141" ht="14.25">
      <c r="A51" s="18" t="s">
        <v>162</v>
      </c>
      <c r="B51" s="19">
        <v>77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f t="shared" si="0"/>
        <v>77</v>
      </c>
      <c r="O51" s="19">
        <v>69</v>
      </c>
      <c r="P51" s="19">
        <v>8</v>
      </c>
      <c r="Q51" s="19">
        <v>56</v>
      </c>
      <c r="R51" s="19">
        <v>20</v>
      </c>
      <c r="S51" s="19">
        <v>1</v>
      </c>
      <c r="T51" s="20">
        <v>0</v>
      </c>
      <c r="U51" s="65"/>
      <c r="V51" s="19">
        <v>67</v>
      </c>
      <c r="W51" s="19">
        <v>56</v>
      </c>
      <c r="X51" s="19">
        <v>150</v>
      </c>
      <c r="Y51" s="19">
        <v>139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74</v>
      </c>
      <c r="AG51" s="19">
        <v>73</v>
      </c>
      <c r="AH51" s="19">
        <v>1231</v>
      </c>
      <c r="AI51" s="19">
        <v>1116</v>
      </c>
      <c r="AJ51" s="19">
        <v>115</v>
      </c>
      <c r="AK51" s="19">
        <v>1023</v>
      </c>
      <c r="AL51" s="19">
        <v>191</v>
      </c>
      <c r="AM51" s="19">
        <v>10</v>
      </c>
      <c r="AN51" s="20">
        <v>7</v>
      </c>
      <c r="AO51" s="65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125</v>
      </c>
      <c r="AV51" s="19">
        <v>110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1249</v>
      </c>
      <c r="BC51" s="19">
        <v>1097</v>
      </c>
      <c r="BD51" s="19">
        <v>152</v>
      </c>
      <c r="BE51" s="19">
        <v>1038</v>
      </c>
      <c r="BF51" s="19">
        <v>195</v>
      </c>
      <c r="BG51" s="19">
        <v>12</v>
      </c>
      <c r="BH51" s="20">
        <v>4</v>
      </c>
      <c r="BI51" s="65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65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65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65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65"/>
    </row>
    <row r="52" spans="1:141" ht="14.25">
      <c r="A52" s="18" t="s">
        <v>163</v>
      </c>
      <c r="B52" s="19">
        <v>444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f t="shared" si="0"/>
        <v>444</v>
      </c>
      <c r="O52" s="19">
        <v>407</v>
      </c>
      <c r="P52" s="19">
        <v>37</v>
      </c>
      <c r="Q52" s="19">
        <v>131</v>
      </c>
      <c r="R52" s="19">
        <v>302</v>
      </c>
      <c r="S52" s="19">
        <v>9</v>
      </c>
      <c r="T52" s="20">
        <v>2</v>
      </c>
      <c r="U52" s="65"/>
      <c r="V52" s="19">
        <v>475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6300</v>
      </c>
      <c r="AI52" s="19">
        <v>6015</v>
      </c>
      <c r="AJ52" s="19">
        <v>285</v>
      </c>
      <c r="AK52" s="19">
        <v>2195</v>
      </c>
      <c r="AL52" s="19">
        <v>4020</v>
      </c>
      <c r="AM52" s="19">
        <v>79</v>
      </c>
      <c r="AN52" s="20">
        <v>6</v>
      </c>
      <c r="AO52" s="65"/>
      <c r="AP52" s="19">
        <v>460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6617</v>
      </c>
      <c r="BC52" s="19">
        <v>6391</v>
      </c>
      <c r="BD52" s="19">
        <v>226</v>
      </c>
      <c r="BE52" s="19">
        <v>2180</v>
      </c>
      <c r="BF52" s="19">
        <v>4369</v>
      </c>
      <c r="BG52" s="19">
        <v>61</v>
      </c>
      <c r="BH52" s="20">
        <v>7</v>
      </c>
      <c r="BI52" s="65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65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65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726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8003</v>
      </c>
      <c r="DK52" s="19">
        <v>7712</v>
      </c>
      <c r="DL52" s="19">
        <v>291</v>
      </c>
      <c r="DM52" s="19">
        <v>2443</v>
      </c>
      <c r="DN52" s="19">
        <v>5439</v>
      </c>
      <c r="DO52" s="19">
        <v>120</v>
      </c>
      <c r="DP52" s="20">
        <v>1</v>
      </c>
      <c r="DQ52" s="65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65"/>
    </row>
    <row r="53" spans="1:141" ht="14.25">
      <c r="A53" s="18" t="s">
        <v>164</v>
      </c>
      <c r="B53" s="19">
        <v>289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f t="shared" si="0"/>
        <v>289</v>
      </c>
      <c r="O53" s="19">
        <v>284</v>
      </c>
      <c r="P53" s="19">
        <v>5</v>
      </c>
      <c r="Q53" s="19">
        <v>112</v>
      </c>
      <c r="R53" s="19">
        <v>176</v>
      </c>
      <c r="S53" s="19">
        <v>1</v>
      </c>
      <c r="T53" s="20">
        <v>0</v>
      </c>
      <c r="U53" s="65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304</v>
      </c>
      <c r="AG53" s="19">
        <v>282</v>
      </c>
      <c r="AH53" s="19">
        <v>3908</v>
      </c>
      <c r="AI53" s="19">
        <v>3791</v>
      </c>
      <c r="AJ53" s="19">
        <v>117</v>
      </c>
      <c r="AK53" s="19">
        <v>1647</v>
      </c>
      <c r="AL53" s="19">
        <v>2235</v>
      </c>
      <c r="AM53" s="19">
        <v>24</v>
      </c>
      <c r="AN53" s="20">
        <v>2</v>
      </c>
      <c r="AO53" s="65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303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3899</v>
      </c>
      <c r="BC53" s="19">
        <v>3769</v>
      </c>
      <c r="BD53" s="19">
        <v>130</v>
      </c>
      <c r="BE53" s="19">
        <v>1611</v>
      </c>
      <c r="BF53" s="19">
        <v>2269</v>
      </c>
      <c r="BG53" s="19">
        <v>17</v>
      </c>
      <c r="BH53" s="20">
        <v>2</v>
      </c>
      <c r="BI53" s="65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382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4171</v>
      </c>
      <c r="BW53" s="19">
        <v>4068</v>
      </c>
      <c r="BX53" s="19">
        <v>103</v>
      </c>
      <c r="BY53" s="19">
        <v>1740</v>
      </c>
      <c r="BZ53" s="19">
        <v>2417</v>
      </c>
      <c r="CA53" s="19">
        <v>14</v>
      </c>
      <c r="CB53" s="20">
        <v>0</v>
      </c>
      <c r="CC53" s="65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65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65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394</v>
      </c>
      <c r="ED53" s="19">
        <v>5659</v>
      </c>
      <c r="EE53" s="19">
        <v>5496</v>
      </c>
      <c r="EF53" s="19">
        <v>163</v>
      </c>
      <c r="EG53" s="19">
        <v>2357</v>
      </c>
      <c r="EH53" s="19">
        <v>3280</v>
      </c>
      <c r="EI53" s="19">
        <v>20</v>
      </c>
      <c r="EJ53" s="20">
        <v>2</v>
      </c>
      <c r="EK53" s="65"/>
    </row>
    <row r="54" spans="1:141" ht="14.25">
      <c r="A54" s="18" t="s">
        <v>165</v>
      </c>
      <c r="B54" s="19">
        <v>309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f t="shared" si="0"/>
        <v>309</v>
      </c>
      <c r="O54" s="19">
        <v>282</v>
      </c>
      <c r="P54" s="19">
        <v>27</v>
      </c>
      <c r="Q54" s="19">
        <v>158</v>
      </c>
      <c r="R54" s="19">
        <v>148</v>
      </c>
      <c r="S54" s="19">
        <v>3</v>
      </c>
      <c r="T54" s="20">
        <v>0</v>
      </c>
      <c r="U54" s="65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362</v>
      </c>
      <c r="AC54" s="19">
        <v>327</v>
      </c>
      <c r="AD54" s="19">
        <v>297</v>
      </c>
      <c r="AE54" s="19">
        <v>333</v>
      </c>
      <c r="AF54" s="19">
        <v>309</v>
      </c>
      <c r="AG54" s="19">
        <v>237</v>
      </c>
      <c r="AH54" s="19">
        <v>3960</v>
      </c>
      <c r="AI54" s="19">
        <v>3548</v>
      </c>
      <c r="AJ54" s="19">
        <v>412</v>
      </c>
      <c r="AK54" s="19">
        <v>2096</v>
      </c>
      <c r="AL54" s="19">
        <v>1834</v>
      </c>
      <c r="AM54" s="19">
        <v>26</v>
      </c>
      <c r="AN54" s="20">
        <v>4</v>
      </c>
      <c r="AO54" s="65"/>
      <c r="AP54" s="19">
        <v>243</v>
      </c>
      <c r="AQ54" s="19">
        <v>334</v>
      </c>
      <c r="AR54" s="19">
        <v>426</v>
      </c>
      <c r="AS54" s="19">
        <v>370</v>
      </c>
      <c r="AT54" s="19">
        <v>384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312</v>
      </c>
      <c r="BA54" s="19">
        <v>320</v>
      </c>
      <c r="BB54" s="19">
        <v>4081</v>
      </c>
      <c r="BC54" s="19">
        <v>3691</v>
      </c>
      <c r="BD54" s="19">
        <v>390</v>
      </c>
      <c r="BE54" s="19">
        <v>2055</v>
      </c>
      <c r="BF54" s="19">
        <v>1998</v>
      </c>
      <c r="BG54" s="19">
        <v>28</v>
      </c>
      <c r="BH54" s="20">
        <v>0</v>
      </c>
      <c r="BI54" s="65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3822</v>
      </c>
      <c r="BX54" s="19">
        <v>383</v>
      </c>
      <c r="BY54" s="19">
        <v>2240</v>
      </c>
      <c r="BZ54" s="19">
        <v>1924</v>
      </c>
      <c r="CA54" s="19">
        <v>38</v>
      </c>
      <c r="CB54" s="20">
        <v>3</v>
      </c>
      <c r="CC54" s="65"/>
      <c r="CD54" s="19">
        <v>357</v>
      </c>
      <c r="CE54" s="19">
        <v>311</v>
      </c>
      <c r="CF54" s="19">
        <v>451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4492</v>
      </c>
      <c r="CQ54" s="19">
        <v>4049</v>
      </c>
      <c r="CR54" s="19">
        <v>443</v>
      </c>
      <c r="CS54" s="19">
        <v>2504</v>
      </c>
      <c r="CT54" s="19">
        <v>1956</v>
      </c>
      <c r="CU54" s="19">
        <v>32</v>
      </c>
      <c r="CV54" s="20">
        <v>0</v>
      </c>
      <c r="CW54" s="65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4874</v>
      </c>
      <c r="DL54" s="19">
        <v>577</v>
      </c>
      <c r="DM54" s="19">
        <v>3143</v>
      </c>
      <c r="DN54" s="19">
        <v>2256</v>
      </c>
      <c r="DO54" s="19">
        <v>48</v>
      </c>
      <c r="DP54" s="20">
        <v>4</v>
      </c>
      <c r="DQ54" s="65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65"/>
    </row>
    <row r="55" spans="1:141" ht="14.25">
      <c r="A55" s="18" t="s">
        <v>166</v>
      </c>
      <c r="B55" s="19">
        <v>44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f t="shared" si="0"/>
        <v>44</v>
      </c>
      <c r="O55" s="19">
        <v>44</v>
      </c>
      <c r="P55" s="19">
        <v>0</v>
      </c>
      <c r="Q55" s="19">
        <v>36</v>
      </c>
      <c r="R55" s="19">
        <v>8</v>
      </c>
      <c r="S55" s="19">
        <v>0</v>
      </c>
      <c r="T55" s="20">
        <v>0</v>
      </c>
      <c r="U55" s="65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65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623</v>
      </c>
      <c r="BD55" s="19">
        <v>54</v>
      </c>
      <c r="BE55" s="19">
        <v>574</v>
      </c>
      <c r="BF55" s="19">
        <v>89</v>
      </c>
      <c r="BG55" s="19">
        <v>7</v>
      </c>
      <c r="BH55" s="20">
        <v>7</v>
      </c>
      <c r="BI55" s="65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65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65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65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65"/>
    </row>
    <row r="56" spans="1:141" ht="14.25">
      <c r="A56" s="18" t="s">
        <v>167</v>
      </c>
      <c r="B56" s="19">
        <v>298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f t="shared" si="0"/>
        <v>298</v>
      </c>
      <c r="O56" s="19">
        <v>277</v>
      </c>
      <c r="P56" s="19">
        <v>21</v>
      </c>
      <c r="Q56" s="19">
        <v>191</v>
      </c>
      <c r="R56" s="19">
        <v>106</v>
      </c>
      <c r="S56" s="19">
        <v>0</v>
      </c>
      <c r="T56" s="20">
        <v>1</v>
      </c>
      <c r="U56" s="65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65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284</v>
      </c>
      <c r="BB56" s="19">
        <v>3907</v>
      </c>
      <c r="BC56" s="19">
        <v>3702</v>
      </c>
      <c r="BD56" s="19">
        <v>205</v>
      </c>
      <c r="BE56" s="19">
        <v>2585</v>
      </c>
      <c r="BF56" s="19">
        <v>1292</v>
      </c>
      <c r="BG56" s="19">
        <v>16</v>
      </c>
      <c r="BH56" s="20">
        <v>14</v>
      </c>
      <c r="BI56" s="65"/>
      <c r="BJ56" s="19">
        <v>266</v>
      </c>
      <c r="BK56" s="19">
        <v>341</v>
      </c>
      <c r="BL56" s="19">
        <v>476</v>
      </c>
      <c r="BM56" s="19">
        <v>412</v>
      </c>
      <c r="BN56" s="19">
        <v>347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4126</v>
      </c>
      <c r="BW56" s="19">
        <v>3990</v>
      </c>
      <c r="BX56" s="19">
        <v>136</v>
      </c>
      <c r="BY56" s="19">
        <v>2774</v>
      </c>
      <c r="BZ56" s="19">
        <v>1338</v>
      </c>
      <c r="CA56" s="19">
        <v>6</v>
      </c>
      <c r="CB56" s="20">
        <v>8</v>
      </c>
      <c r="CC56" s="65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65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65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65"/>
    </row>
    <row r="57" spans="1:141" ht="14.25">
      <c r="A57" s="18" t="s">
        <v>168</v>
      </c>
      <c r="B57" s="19">
        <v>124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f t="shared" si="0"/>
        <v>124</v>
      </c>
      <c r="O57" s="19">
        <v>115</v>
      </c>
      <c r="P57" s="19">
        <v>9</v>
      </c>
      <c r="Q57" s="19">
        <v>90</v>
      </c>
      <c r="R57" s="19">
        <v>31</v>
      </c>
      <c r="S57" s="19">
        <v>3</v>
      </c>
      <c r="T57" s="20">
        <v>0</v>
      </c>
      <c r="U57" s="65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1651</v>
      </c>
      <c r="AJ57" s="19">
        <v>172</v>
      </c>
      <c r="AK57" s="19">
        <v>1335</v>
      </c>
      <c r="AL57" s="19">
        <v>474</v>
      </c>
      <c r="AM57" s="19">
        <v>13</v>
      </c>
      <c r="AN57" s="20">
        <v>1</v>
      </c>
      <c r="AO57" s="65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1632</v>
      </c>
      <c r="BD57" s="19">
        <v>169</v>
      </c>
      <c r="BE57" s="19">
        <v>1361</v>
      </c>
      <c r="BF57" s="19">
        <v>422</v>
      </c>
      <c r="BG57" s="19">
        <v>17</v>
      </c>
      <c r="BH57" s="20">
        <v>1</v>
      </c>
      <c r="BI57" s="65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65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65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65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65"/>
    </row>
    <row r="58" spans="1:141" ht="14.25">
      <c r="A58" s="18" t="s">
        <v>169</v>
      </c>
      <c r="B58" s="19">
        <v>2052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f t="shared" si="0"/>
        <v>2052</v>
      </c>
      <c r="O58" s="19">
        <v>1943</v>
      </c>
      <c r="P58" s="19">
        <v>109</v>
      </c>
      <c r="Q58" s="19">
        <v>1177</v>
      </c>
      <c r="R58" s="19">
        <v>850</v>
      </c>
      <c r="S58" s="19">
        <v>25</v>
      </c>
      <c r="T58" s="20">
        <v>0</v>
      </c>
      <c r="U58" s="65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2354</v>
      </c>
      <c r="AD58" s="19">
        <v>1974</v>
      </c>
      <c r="AE58" s="19">
        <v>2291</v>
      </c>
      <c r="AF58" s="19">
        <v>2070</v>
      </c>
      <c r="AG58" s="19">
        <v>1860</v>
      </c>
      <c r="AH58" s="19">
        <v>26113</v>
      </c>
      <c r="AI58" s="19">
        <v>24831</v>
      </c>
      <c r="AJ58" s="19">
        <v>1282</v>
      </c>
      <c r="AK58" s="19">
        <v>16008</v>
      </c>
      <c r="AL58" s="19">
        <v>9767</v>
      </c>
      <c r="AM58" s="19">
        <v>333</v>
      </c>
      <c r="AN58" s="20">
        <v>5</v>
      </c>
      <c r="AO58" s="65"/>
      <c r="AP58" s="19">
        <v>1750</v>
      </c>
      <c r="AQ58" s="19">
        <v>1977</v>
      </c>
      <c r="AR58" s="19">
        <v>2559</v>
      </c>
      <c r="AS58" s="19">
        <v>2222</v>
      </c>
      <c r="AT58" s="19">
        <v>2136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2046</v>
      </c>
      <c r="BA58" s="19">
        <v>1841</v>
      </c>
      <c r="BB58" s="19">
        <v>24768</v>
      </c>
      <c r="BC58" s="19">
        <v>23642</v>
      </c>
      <c r="BD58" s="19">
        <v>1126</v>
      </c>
      <c r="BE58" s="19">
        <v>16076</v>
      </c>
      <c r="BF58" s="19">
        <v>8438</v>
      </c>
      <c r="BG58" s="19">
        <v>247</v>
      </c>
      <c r="BH58" s="20">
        <v>7</v>
      </c>
      <c r="BI58" s="65"/>
      <c r="BJ58" s="19">
        <v>1782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1928</v>
      </c>
      <c r="BS58" s="19">
        <v>2116</v>
      </c>
      <c r="BT58" s="19">
        <v>1981</v>
      </c>
      <c r="BU58" s="19">
        <v>1697</v>
      </c>
      <c r="BV58" s="19">
        <v>24310</v>
      </c>
      <c r="BW58" s="19">
        <v>23744</v>
      </c>
      <c r="BX58" s="19">
        <v>566</v>
      </c>
      <c r="BY58" s="19">
        <v>16962</v>
      </c>
      <c r="BZ58" s="19">
        <v>7129</v>
      </c>
      <c r="CA58" s="19">
        <v>218</v>
      </c>
      <c r="CB58" s="20">
        <v>1</v>
      </c>
      <c r="CC58" s="65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65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65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65"/>
    </row>
    <row r="59" spans="1:141" ht="14.25">
      <c r="A59" s="18" t="s">
        <v>170</v>
      </c>
      <c r="B59" s="19">
        <v>245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f t="shared" si="0"/>
        <v>245</v>
      </c>
      <c r="O59" s="19">
        <v>231</v>
      </c>
      <c r="P59" s="19">
        <v>14</v>
      </c>
      <c r="Q59" s="19">
        <v>216</v>
      </c>
      <c r="R59" s="19">
        <v>29</v>
      </c>
      <c r="S59" s="19">
        <v>0</v>
      </c>
      <c r="T59" s="20">
        <v>0</v>
      </c>
      <c r="U59" s="65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65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283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3219</v>
      </c>
      <c r="BC59" s="19">
        <v>2923</v>
      </c>
      <c r="BD59" s="19">
        <v>296</v>
      </c>
      <c r="BE59" s="19">
        <v>2891</v>
      </c>
      <c r="BF59" s="19">
        <v>294</v>
      </c>
      <c r="BG59" s="19">
        <v>33</v>
      </c>
      <c r="BH59" s="20">
        <v>1</v>
      </c>
      <c r="BI59" s="65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65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65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65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65"/>
    </row>
    <row r="60" spans="1:141" ht="14.25">
      <c r="A60" s="18" t="s">
        <v>171</v>
      </c>
      <c r="B60" s="19">
        <v>599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f t="shared" si="0"/>
        <v>599</v>
      </c>
      <c r="O60" s="19">
        <v>566</v>
      </c>
      <c r="P60" s="19">
        <v>33</v>
      </c>
      <c r="Q60" s="19">
        <v>486</v>
      </c>
      <c r="R60" s="19">
        <v>108</v>
      </c>
      <c r="S60" s="19">
        <v>5</v>
      </c>
      <c r="T60" s="20">
        <v>0</v>
      </c>
      <c r="U60" s="65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7995</v>
      </c>
      <c r="AJ60" s="19">
        <v>381</v>
      </c>
      <c r="AK60" s="19">
        <v>6557</v>
      </c>
      <c r="AL60" s="19">
        <v>1692</v>
      </c>
      <c r="AM60" s="19">
        <v>126</v>
      </c>
      <c r="AN60" s="20">
        <v>1</v>
      </c>
      <c r="AO60" s="65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8063</v>
      </c>
      <c r="BD60" s="19">
        <v>378</v>
      </c>
      <c r="BE60" s="19">
        <v>6613</v>
      </c>
      <c r="BF60" s="19">
        <v>1693</v>
      </c>
      <c r="BG60" s="19">
        <v>133</v>
      </c>
      <c r="BH60" s="20">
        <v>2</v>
      </c>
      <c r="BI60" s="65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65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860</v>
      </c>
      <c r="CM60" s="19">
        <v>912</v>
      </c>
      <c r="CN60" s="19">
        <v>710</v>
      </c>
      <c r="CO60" s="19">
        <v>748</v>
      </c>
      <c r="CP60" s="19">
        <v>10652</v>
      </c>
      <c r="CQ60" s="19">
        <v>10286</v>
      </c>
      <c r="CR60" s="19">
        <v>366</v>
      </c>
      <c r="CS60" s="19">
        <v>8822</v>
      </c>
      <c r="CT60" s="19">
        <v>1649</v>
      </c>
      <c r="CU60" s="19">
        <v>174</v>
      </c>
      <c r="CV60" s="20">
        <v>7</v>
      </c>
      <c r="CW60" s="65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65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65"/>
    </row>
    <row r="61" spans="1:141" ht="14.25">
      <c r="A61" s="18" t="s">
        <v>172</v>
      </c>
      <c r="B61" s="19">
        <v>1291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f t="shared" si="0"/>
        <v>1291</v>
      </c>
      <c r="O61" s="19">
        <v>1212</v>
      </c>
      <c r="P61" s="19">
        <v>79</v>
      </c>
      <c r="Q61" s="19">
        <v>682</v>
      </c>
      <c r="R61" s="19">
        <v>584</v>
      </c>
      <c r="S61" s="19">
        <v>25</v>
      </c>
      <c r="T61" s="20">
        <v>0</v>
      </c>
      <c r="U61" s="65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1357</v>
      </c>
      <c r="AF61" s="19">
        <v>1257</v>
      </c>
      <c r="AG61" s="19">
        <v>1081</v>
      </c>
      <c r="AH61" s="19">
        <v>14915</v>
      </c>
      <c r="AI61" s="19">
        <v>14071</v>
      </c>
      <c r="AJ61" s="19">
        <v>844</v>
      </c>
      <c r="AK61" s="19">
        <v>9146</v>
      </c>
      <c r="AL61" s="19">
        <v>5392</v>
      </c>
      <c r="AM61" s="19">
        <v>377</v>
      </c>
      <c r="AN61" s="20">
        <v>0</v>
      </c>
      <c r="AO61" s="65"/>
      <c r="AP61" s="19">
        <v>815</v>
      </c>
      <c r="AQ61" s="19">
        <v>808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981</v>
      </c>
      <c r="BA61" s="19">
        <v>971</v>
      </c>
      <c r="BB61" s="19">
        <v>11954</v>
      </c>
      <c r="BC61" s="19">
        <v>11360</v>
      </c>
      <c r="BD61" s="19">
        <v>594</v>
      </c>
      <c r="BE61" s="19">
        <v>8541</v>
      </c>
      <c r="BF61" s="19">
        <v>3197</v>
      </c>
      <c r="BG61" s="19">
        <v>215</v>
      </c>
      <c r="BH61" s="20">
        <v>1</v>
      </c>
      <c r="BI61" s="65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65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65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65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65"/>
    </row>
    <row r="62" spans="1:141" ht="14.25">
      <c r="A62" s="18" t="s">
        <v>173</v>
      </c>
      <c r="B62" s="19">
        <v>394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f t="shared" si="0"/>
        <v>394</v>
      </c>
      <c r="O62" s="19">
        <v>374</v>
      </c>
      <c r="P62" s="19">
        <v>20</v>
      </c>
      <c r="Q62" s="19">
        <v>292</v>
      </c>
      <c r="R62" s="19">
        <v>99</v>
      </c>
      <c r="S62" s="19">
        <v>2</v>
      </c>
      <c r="T62" s="20">
        <v>1</v>
      </c>
      <c r="U62" s="65"/>
      <c r="V62" s="19">
        <v>392</v>
      </c>
      <c r="W62" s="19">
        <v>437</v>
      </c>
      <c r="X62" s="19">
        <v>638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5830</v>
      </c>
      <c r="AI62" s="19">
        <v>5561</v>
      </c>
      <c r="AJ62" s="19">
        <v>269</v>
      </c>
      <c r="AK62" s="19">
        <v>4514</v>
      </c>
      <c r="AL62" s="19">
        <v>1285</v>
      </c>
      <c r="AM62" s="19">
        <v>24</v>
      </c>
      <c r="AN62" s="20">
        <v>7</v>
      </c>
      <c r="AO62" s="65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65"/>
      <c r="BJ62" s="19">
        <v>443</v>
      </c>
      <c r="BK62" s="19">
        <v>449</v>
      </c>
      <c r="BL62" s="19">
        <v>688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6337</v>
      </c>
      <c r="BW62" s="19">
        <v>6049</v>
      </c>
      <c r="BX62" s="19">
        <v>288</v>
      </c>
      <c r="BY62" s="19">
        <v>4919</v>
      </c>
      <c r="BZ62" s="19">
        <v>1345</v>
      </c>
      <c r="CA62" s="19">
        <v>59</v>
      </c>
      <c r="CB62" s="20">
        <v>14</v>
      </c>
      <c r="CC62" s="65"/>
      <c r="CD62" s="19">
        <v>504</v>
      </c>
      <c r="CE62" s="19">
        <v>536</v>
      </c>
      <c r="CF62" s="19">
        <v>765</v>
      </c>
      <c r="CG62" s="19">
        <v>644</v>
      </c>
      <c r="CH62" s="19">
        <v>653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6885</v>
      </c>
      <c r="CQ62" s="19">
        <v>6594</v>
      </c>
      <c r="CR62" s="19">
        <v>291</v>
      </c>
      <c r="CS62" s="19">
        <v>5430</v>
      </c>
      <c r="CT62" s="19">
        <v>1422</v>
      </c>
      <c r="CU62" s="19">
        <v>24</v>
      </c>
      <c r="CV62" s="20">
        <v>9</v>
      </c>
      <c r="CW62" s="65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65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65"/>
    </row>
    <row r="63" spans="1:141" ht="14.25">
      <c r="A63" s="18" t="s">
        <v>174</v>
      </c>
      <c r="B63" s="19">
        <v>617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f t="shared" si="0"/>
        <v>617</v>
      </c>
      <c r="O63" s="19">
        <v>574</v>
      </c>
      <c r="P63" s="19">
        <v>43</v>
      </c>
      <c r="Q63" s="19">
        <v>406</v>
      </c>
      <c r="R63" s="19">
        <v>192</v>
      </c>
      <c r="S63" s="19">
        <v>17</v>
      </c>
      <c r="T63" s="20">
        <v>2</v>
      </c>
      <c r="U63" s="65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6973</v>
      </c>
      <c r="AJ63" s="19">
        <v>928</v>
      </c>
      <c r="AK63" s="19">
        <v>5315</v>
      </c>
      <c r="AL63" s="19">
        <v>1949</v>
      </c>
      <c r="AM63" s="19">
        <v>580</v>
      </c>
      <c r="AN63" s="20">
        <v>57</v>
      </c>
      <c r="AO63" s="65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6746</v>
      </c>
      <c r="BD63" s="19">
        <v>924</v>
      </c>
      <c r="BE63" s="19">
        <v>5394</v>
      </c>
      <c r="BF63" s="19">
        <v>1681</v>
      </c>
      <c r="BG63" s="19">
        <v>524</v>
      </c>
      <c r="BH63" s="20">
        <v>71</v>
      </c>
      <c r="BI63" s="65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630</v>
      </c>
      <c r="BU63" s="19">
        <v>455</v>
      </c>
      <c r="BV63" s="19">
        <v>7634</v>
      </c>
      <c r="BW63" s="19">
        <v>6963</v>
      </c>
      <c r="BX63" s="19">
        <v>671</v>
      </c>
      <c r="BY63" s="19">
        <v>5595</v>
      </c>
      <c r="BZ63" s="19">
        <v>1557</v>
      </c>
      <c r="CA63" s="19">
        <v>431</v>
      </c>
      <c r="CB63" s="20">
        <v>51</v>
      </c>
      <c r="CC63" s="65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65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65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65"/>
    </row>
    <row r="64" spans="1:141" ht="14.25">
      <c r="A64" s="18" t="s">
        <v>175</v>
      </c>
      <c r="B64" s="19">
        <v>275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f t="shared" si="0"/>
        <v>275</v>
      </c>
      <c r="O64" s="19">
        <v>243</v>
      </c>
      <c r="P64" s="19">
        <v>32</v>
      </c>
      <c r="Q64" s="19">
        <v>189</v>
      </c>
      <c r="R64" s="19">
        <v>83</v>
      </c>
      <c r="S64" s="19">
        <v>3</v>
      </c>
      <c r="T64" s="20">
        <v>0</v>
      </c>
      <c r="U64" s="65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65"/>
      <c r="AP64" s="19">
        <v>278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3953</v>
      </c>
      <c r="BC64" s="19">
        <v>3474</v>
      </c>
      <c r="BD64" s="19">
        <v>479</v>
      </c>
      <c r="BE64" s="19">
        <v>2773</v>
      </c>
      <c r="BF64" s="19">
        <v>1139</v>
      </c>
      <c r="BG64" s="19">
        <v>37</v>
      </c>
      <c r="BH64" s="20">
        <v>4</v>
      </c>
      <c r="BI64" s="65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65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4037</v>
      </c>
      <c r="CR64" s="19">
        <v>452</v>
      </c>
      <c r="CS64" s="19">
        <v>3302</v>
      </c>
      <c r="CT64" s="19">
        <v>1146</v>
      </c>
      <c r="CU64" s="19">
        <v>37</v>
      </c>
      <c r="CV64" s="20">
        <v>4</v>
      </c>
      <c r="CW64" s="65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65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65"/>
    </row>
    <row r="65" spans="1:141" ht="14.25">
      <c r="A65" s="18" t="s">
        <v>176</v>
      </c>
      <c r="B65" s="19">
        <v>1294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f t="shared" si="0"/>
        <v>1294</v>
      </c>
      <c r="O65" s="19">
        <v>1277</v>
      </c>
      <c r="P65" s="19">
        <v>17</v>
      </c>
      <c r="Q65" s="19">
        <v>1017</v>
      </c>
      <c r="R65" s="19">
        <v>272</v>
      </c>
      <c r="S65" s="19">
        <v>5</v>
      </c>
      <c r="T65" s="20">
        <v>0</v>
      </c>
      <c r="U65" s="65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16138</v>
      </c>
      <c r="AL65" s="19">
        <v>3802</v>
      </c>
      <c r="AM65" s="19">
        <v>41</v>
      </c>
      <c r="AN65" s="20">
        <v>4</v>
      </c>
      <c r="AO65" s="65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18762</v>
      </c>
      <c r="BD65" s="19">
        <v>381</v>
      </c>
      <c r="BE65" s="19">
        <v>15583</v>
      </c>
      <c r="BF65" s="19">
        <v>3524</v>
      </c>
      <c r="BG65" s="19">
        <v>35</v>
      </c>
      <c r="BH65" s="20">
        <v>1</v>
      </c>
      <c r="BI65" s="65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65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65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65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65"/>
    </row>
    <row r="66" spans="1:141" ht="14.25">
      <c r="A66" s="18" t="s">
        <v>177</v>
      </c>
      <c r="B66" s="19">
        <v>1138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f t="shared" si="0"/>
        <v>1138</v>
      </c>
      <c r="O66" s="19">
        <v>1109</v>
      </c>
      <c r="P66" s="19">
        <v>29</v>
      </c>
      <c r="Q66" s="19">
        <v>708</v>
      </c>
      <c r="R66" s="19">
        <v>429</v>
      </c>
      <c r="S66" s="19">
        <v>1</v>
      </c>
      <c r="T66" s="20">
        <v>0</v>
      </c>
      <c r="U66" s="65"/>
      <c r="V66" s="19">
        <v>1199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16887</v>
      </c>
      <c r="AI66" s="19">
        <v>16370</v>
      </c>
      <c r="AJ66" s="19">
        <v>517</v>
      </c>
      <c r="AK66" s="19">
        <v>11558</v>
      </c>
      <c r="AL66" s="19">
        <v>5308</v>
      </c>
      <c r="AM66" s="19">
        <v>16</v>
      </c>
      <c r="AN66" s="20">
        <v>5</v>
      </c>
      <c r="AO66" s="65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1342</v>
      </c>
      <c r="BA66" s="19">
        <v>1177</v>
      </c>
      <c r="BB66" s="19">
        <v>17060</v>
      </c>
      <c r="BC66" s="19">
        <v>16605</v>
      </c>
      <c r="BD66" s="19">
        <v>455</v>
      </c>
      <c r="BE66" s="19">
        <v>11701</v>
      </c>
      <c r="BF66" s="19">
        <v>5344</v>
      </c>
      <c r="BG66" s="19">
        <v>14</v>
      </c>
      <c r="BH66" s="20">
        <v>1</v>
      </c>
      <c r="BI66" s="65"/>
      <c r="BJ66" s="19">
        <v>1079</v>
      </c>
      <c r="BK66" s="19">
        <v>1352</v>
      </c>
      <c r="BL66" s="19">
        <v>1907</v>
      </c>
      <c r="BM66" s="19">
        <v>1717</v>
      </c>
      <c r="BN66" s="19">
        <v>1497</v>
      </c>
      <c r="BO66" s="19">
        <v>1487</v>
      </c>
      <c r="BP66" s="19">
        <v>1510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17427</v>
      </c>
      <c r="BW66" s="19">
        <v>17081</v>
      </c>
      <c r="BX66" s="19">
        <v>346</v>
      </c>
      <c r="BY66" s="19">
        <v>11884</v>
      </c>
      <c r="BZ66" s="19">
        <v>5514</v>
      </c>
      <c r="CA66" s="19">
        <v>24</v>
      </c>
      <c r="CB66" s="20">
        <v>5</v>
      </c>
      <c r="CC66" s="65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65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65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65"/>
    </row>
    <row r="67" spans="1:141" ht="14.25">
      <c r="A67" s="18" t="s">
        <v>178</v>
      </c>
      <c r="B67" s="19">
        <v>86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f t="shared" si="0"/>
        <v>86</v>
      </c>
      <c r="O67" s="19">
        <v>80</v>
      </c>
      <c r="P67" s="19">
        <v>6</v>
      </c>
      <c r="Q67" s="19">
        <v>78</v>
      </c>
      <c r="R67" s="19">
        <v>8</v>
      </c>
      <c r="S67" s="19">
        <v>0</v>
      </c>
      <c r="T67" s="20">
        <v>0</v>
      </c>
      <c r="U67" s="65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65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104</v>
      </c>
      <c r="AZ67" s="19">
        <v>105</v>
      </c>
      <c r="BA67" s="19">
        <v>113</v>
      </c>
      <c r="BB67" s="19">
        <v>1362</v>
      </c>
      <c r="BC67" s="19">
        <v>1300</v>
      </c>
      <c r="BD67" s="19">
        <v>62</v>
      </c>
      <c r="BE67" s="19">
        <v>1217</v>
      </c>
      <c r="BF67" s="19">
        <v>137</v>
      </c>
      <c r="BG67" s="19">
        <v>2</v>
      </c>
      <c r="BH67" s="20">
        <v>6</v>
      </c>
      <c r="BI67" s="65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65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65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65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65"/>
    </row>
    <row r="68" spans="1:141" ht="14.25">
      <c r="A68" s="18" t="s">
        <v>179</v>
      </c>
      <c r="B68" s="19">
        <v>162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f t="shared" si="0"/>
        <v>162</v>
      </c>
      <c r="O68" s="19">
        <v>154</v>
      </c>
      <c r="P68" s="19">
        <v>8</v>
      </c>
      <c r="Q68" s="19">
        <v>145</v>
      </c>
      <c r="R68" s="19">
        <v>17</v>
      </c>
      <c r="S68" s="19">
        <v>0</v>
      </c>
      <c r="T68" s="20">
        <v>0</v>
      </c>
      <c r="U68" s="65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65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65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65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65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65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65"/>
    </row>
    <row r="69" spans="1:141" ht="14.25">
      <c r="A69" s="18" t="s">
        <v>180</v>
      </c>
      <c r="B69" s="19">
        <v>375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f t="shared" ref="N69:N96" si="1">SUM(O69,P69)</f>
        <v>375</v>
      </c>
      <c r="O69" s="19">
        <v>368</v>
      </c>
      <c r="P69" s="19">
        <v>7</v>
      </c>
      <c r="Q69" s="19">
        <v>288</v>
      </c>
      <c r="R69" s="19">
        <v>86</v>
      </c>
      <c r="S69" s="19">
        <v>1</v>
      </c>
      <c r="T69" s="20">
        <v>0</v>
      </c>
      <c r="U69" s="65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467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5224</v>
      </c>
      <c r="AI69" s="19">
        <v>5149</v>
      </c>
      <c r="AJ69" s="19">
        <v>75</v>
      </c>
      <c r="AK69" s="19">
        <v>4051</v>
      </c>
      <c r="AL69" s="19">
        <v>1156</v>
      </c>
      <c r="AM69" s="19">
        <v>15</v>
      </c>
      <c r="AN69" s="20">
        <v>2</v>
      </c>
      <c r="AO69" s="65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5103</v>
      </c>
      <c r="BD69" s="19">
        <v>101</v>
      </c>
      <c r="BE69" s="19">
        <v>4017</v>
      </c>
      <c r="BF69" s="19">
        <v>1156</v>
      </c>
      <c r="BG69" s="19">
        <v>30</v>
      </c>
      <c r="BH69" s="20">
        <v>1</v>
      </c>
      <c r="BI69" s="65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442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4920</v>
      </c>
      <c r="BW69" s="19">
        <v>4829</v>
      </c>
      <c r="BX69" s="19">
        <v>91</v>
      </c>
      <c r="BY69" s="19">
        <v>3855</v>
      </c>
      <c r="BZ69" s="19">
        <v>1050</v>
      </c>
      <c r="CA69" s="19">
        <v>13</v>
      </c>
      <c r="CB69" s="20">
        <v>2</v>
      </c>
      <c r="CC69" s="65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65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65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65"/>
    </row>
    <row r="70" spans="1:141" ht="14.25">
      <c r="A70" s="18" t="s">
        <v>181</v>
      </c>
      <c r="B70" s="19">
        <v>656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f t="shared" si="1"/>
        <v>656</v>
      </c>
      <c r="O70" s="19">
        <v>583</v>
      </c>
      <c r="P70" s="19">
        <v>73</v>
      </c>
      <c r="Q70" s="19">
        <v>481</v>
      </c>
      <c r="R70" s="19">
        <v>173</v>
      </c>
      <c r="S70" s="19">
        <v>2</v>
      </c>
      <c r="T70" s="20">
        <v>0</v>
      </c>
      <c r="U70" s="65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728</v>
      </c>
      <c r="AB70" s="19">
        <v>683</v>
      </c>
      <c r="AC70" s="19">
        <v>754</v>
      </c>
      <c r="AD70" s="19">
        <v>706</v>
      </c>
      <c r="AE70" s="19">
        <v>726</v>
      </c>
      <c r="AF70" s="19">
        <v>716</v>
      </c>
      <c r="AG70" s="19">
        <v>626</v>
      </c>
      <c r="AH70" s="19">
        <v>8769</v>
      </c>
      <c r="AI70" s="19">
        <v>7983</v>
      </c>
      <c r="AJ70" s="19">
        <v>786</v>
      </c>
      <c r="AK70" s="19">
        <v>6824</v>
      </c>
      <c r="AL70" s="19">
        <v>1920</v>
      </c>
      <c r="AM70" s="19">
        <v>18</v>
      </c>
      <c r="AN70" s="20">
        <v>7</v>
      </c>
      <c r="AO70" s="65"/>
      <c r="AP70" s="19">
        <v>574</v>
      </c>
      <c r="AQ70" s="19">
        <v>741</v>
      </c>
      <c r="AR70" s="19">
        <v>921</v>
      </c>
      <c r="AS70" s="19">
        <v>825</v>
      </c>
      <c r="AT70" s="19">
        <v>775</v>
      </c>
      <c r="AU70" s="19">
        <v>728</v>
      </c>
      <c r="AV70" s="19">
        <v>688</v>
      </c>
      <c r="AW70" s="19">
        <v>717</v>
      </c>
      <c r="AX70" s="19">
        <v>697</v>
      </c>
      <c r="AY70" s="19">
        <v>687</v>
      </c>
      <c r="AZ70" s="19">
        <v>656</v>
      </c>
      <c r="BA70" s="19">
        <v>595</v>
      </c>
      <c r="BB70" s="19">
        <v>8604</v>
      </c>
      <c r="BC70" s="19">
        <v>7777</v>
      </c>
      <c r="BD70" s="19">
        <v>827</v>
      </c>
      <c r="BE70" s="19">
        <v>6809</v>
      </c>
      <c r="BF70" s="19">
        <v>1768</v>
      </c>
      <c r="BG70" s="19">
        <v>22</v>
      </c>
      <c r="BH70" s="20">
        <v>5</v>
      </c>
      <c r="BI70" s="65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899</v>
      </c>
      <c r="BP70" s="19">
        <v>897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10219</v>
      </c>
      <c r="BW70" s="19">
        <v>9408</v>
      </c>
      <c r="BX70" s="19">
        <v>811</v>
      </c>
      <c r="BY70" s="19">
        <v>8286</v>
      </c>
      <c r="BZ70" s="19">
        <v>1910</v>
      </c>
      <c r="CA70" s="19">
        <v>21</v>
      </c>
      <c r="CB70" s="20">
        <v>2</v>
      </c>
      <c r="CC70" s="65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999</v>
      </c>
      <c r="CK70" s="19">
        <v>932</v>
      </c>
      <c r="CL70" s="19">
        <v>880</v>
      </c>
      <c r="CM70" s="19">
        <v>966</v>
      </c>
      <c r="CN70" s="19">
        <v>798</v>
      </c>
      <c r="CO70" s="19">
        <v>827</v>
      </c>
      <c r="CP70" s="19">
        <v>11714</v>
      </c>
      <c r="CQ70" s="19">
        <v>10700</v>
      </c>
      <c r="CR70" s="19">
        <v>1014</v>
      </c>
      <c r="CS70" s="19">
        <v>9632</v>
      </c>
      <c r="CT70" s="19">
        <v>2053</v>
      </c>
      <c r="CU70" s="19">
        <v>27</v>
      </c>
      <c r="CV70" s="20">
        <v>2</v>
      </c>
      <c r="CW70" s="65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65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1336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14821</v>
      </c>
      <c r="EE70" s="19">
        <v>13122</v>
      </c>
      <c r="EF70" s="19">
        <v>1699</v>
      </c>
      <c r="EG70" s="19">
        <v>11655</v>
      </c>
      <c r="EH70" s="19">
        <v>3107</v>
      </c>
      <c r="EI70" s="19">
        <v>49</v>
      </c>
      <c r="EJ70" s="20">
        <v>10</v>
      </c>
      <c r="EK70" s="65"/>
    </row>
    <row r="71" spans="1:141" ht="14.25">
      <c r="A71" s="18" t="s">
        <v>182</v>
      </c>
      <c r="B71" s="19">
        <v>681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f t="shared" si="1"/>
        <v>681</v>
      </c>
      <c r="O71" s="19">
        <v>652</v>
      </c>
      <c r="P71" s="19">
        <v>29</v>
      </c>
      <c r="Q71" s="19">
        <v>312</v>
      </c>
      <c r="R71" s="19">
        <v>364</v>
      </c>
      <c r="S71" s="19">
        <v>5</v>
      </c>
      <c r="T71" s="20">
        <v>0</v>
      </c>
      <c r="U71" s="65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8319</v>
      </c>
      <c r="AJ71" s="19">
        <v>377</v>
      </c>
      <c r="AK71" s="19">
        <v>4458</v>
      </c>
      <c r="AL71" s="19">
        <v>4150</v>
      </c>
      <c r="AM71" s="19">
        <v>87</v>
      </c>
      <c r="AN71" s="20">
        <v>1</v>
      </c>
      <c r="AO71" s="65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65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65"/>
      <c r="CD71" s="19">
        <v>1018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10376</v>
      </c>
      <c r="CQ71" s="19">
        <v>10028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65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65"/>
      <c r="DR71" s="19">
        <v>903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11895</v>
      </c>
      <c r="EE71" s="19">
        <v>11399</v>
      </c>
      <c r="EF71" s="19">
        <v>496</v>
      </c>
      <c r="EG71" s="19">
        <v>7702</v>
      </c>
      <c r="EH71" s="19">
        <v>4062</v>
      </c>
      <c r="EI71" s="19">
        <v>129</v>
      </c>
      <c r="EJ71" s="20">
        <v>2</v>
      </c>
      <c r="EK71" s="65"/>
    </row>
    <row r="72" spans="1:141" ht="14.25">
      <c r="A72" s="18" t="s">
        <v>183</v>
      </c>
      <c r="B72" s="19">
        <v>402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1"/>
        <v>402</v>
      </c>
      <c r="O72" s="19">
        <v>369</v>
      </c>
      <c r="P72" s="19">
        <v>33</v>
      </c>
      <c r="Q72" s="19">
        <v>228</v>
      </c>
      <c r="R72" s="19">
        <v>171</v>
      </c>
      <c r="S72" s="19">
        <v>3</v>
      </c>
      <c r="T72" s="20">
        <v>0</v>
      </c>
      <c r="U72" s="65"/>
      <c r="V72" s="19">
        <v>361</v>
      </c>
      <c r="W72" s="19">
        <v>464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5326</v>
      </c>
      <c r="AI72" s="19">
        <v>4933</v>
      </c>
      <c r="AJ72" s="19">
        <v>393</v>
      </c>
      <c r="AK72" s="19">
        <v>3288</v>
      </c>
      <c r="AL72" s="19">
        <v>1996</v>
      </c>
      <c r="AM72" s="19">
        <v>41</v>
      </c>
      <c r="AN72" s="20">
        <v>1</v>
      </c>
      <c r="AO72" s="65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65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65"/>
      <c r="CD72" s="19">
        <v>443</v>
      </c>
      <c r="CE72" s="19">
        <v>443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6000</v>
      </c>
      <c r="CQ72" s="19">
        <v>5600</v>
      </c>
      <c r="CR72" s="19">
        <v>400</v>
      </c>
      <c r="CS72" s="19">
        <v>3894</v>
      </c>
      <c r="CT72" s="19">
        <v>2055</v>
      </c>
      <c r="CU72" s="19">
        <v>47</v>
      </c>
      <c r="CV72" s="20">
        <v>4</v>
      </c>
      <c r="CW72" s="65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65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65"/>
    </row>
    <row r="73" spans="1:141" ht="14.25">
      <c r="A73" s="18" t="s">
        <v>184</v>
      </c>
      <c r="B73" s="19">
        <v>515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f t="shared" si="1"/>
        <v>515</v>
      </c>
      <c r="O73" s="19">
        <v>497</v>
      </c>
      <c r="P73" s="19">
        <v>18</v>
      </c>
      <c r="Q73" s="19">
        <v>325</v>
      </c>
      <c r="R73" s="19">
        <v>186</v>
      </c>
      <c r="S73" s="19">
        <v>3</v>
      </c>
      <c r="T73" s="20">
        <v>1</v>
      </c>
      <c r="U73" s="65"/>
      <c r="V73" s="19">
        <v>501</v>
      </c>
      <c r="W73" s="19">
        <v>621</v>
      </c>
      <c r="X73" s="19">
        <v>797</v>
      </c>
      <c r="Y73" s="19">
        <v>701</v>
      </c>
      <c r="Z73" s="19">
        <v>649</v>
      </c>
      <c r="AA73" s="19">
        <v>638</v>
      </c>
      <c r="AB73" s="19">
        <v>561</v>
      </c>
      <c r="AC73" s="19">
        <v>633</v>
      </c>
      <c r="AD73" s="19">
        <v>598</v>
      </c>
      <c r="AE73" s="19">
        <v>620</v>
      </c>
      <c r="AF73" s="19">
        <v>643</v>
      </c>
      <c r="AG73" s="19">
        <v>506</v>
      </c>
      <c r="AH73" s="19">
        <v>7468</v>
      </c>
      <c r="AI73" s="19">
        <v>7117</v>
      </c>
      <c r="AJ73" s="19">
        <v>351</v>
      </c>
      <c r="AK73" s="19">
        <v>4904</v>
      </c>
      <c r="AL73" s="19">
        <v>2474</v>
      </c>
      <c r="AM73" s="19">
        <v>83</v>
      </c>
      <c r="AN73" s="20">
        <v>7</v>
      </c>
      <c r="AO73" s="65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526</v>
      </c>
      <c r="BB73" s="19">
        <v>6940</v>
      </c>
      <c r="BC73" s="19">
        <v>6575</v>
      </c>
      <c r="BD73" s="19">
        <v>365</v>
      </c>
      <c r="BE73" s="19">
        <v>4396</v>
      </c>
      <c r="BF73" s="19">
        <v>2442</v>
      </c>
      <c r="BG73" s="19">
        <v>96</v>
      </c>
      <c r="BH73" s="20">
        <v>6</v>
      </c>
      <c r="BI73" s="65"/>
      <c r="BJ73" s="19">
        <v>508</v>
      </c>
      <c r="BK73" s="19">
        <v>531</v>
      </c>
      <c r="BL73" s="19">
        <v>666</v>
      </c>
      <c r="BM73" s="19">
        <v>672</v>
      </c>
      <c r="BN73" s="19">
        <v>596</v>
      </c>
      <c r="BO73" s="19">
        <v>566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7009</v>
      </c>
      <c r="BW73" s="19">
        <v>6682</v>
      </c>
      <c r="BX73" s="19">
        <v>327</v>
      </c>
      <c r="BY73" s="19">
        <v>4552</v>
      </c>
      <c r="BZ73" s="19">
        <v>2374</v>
      </c>
      <c r="CA73" s="19">
        <v>74</v>
      </c>
      <c r="CB73" s="20">
        <v>9</v>
      </c>
      <c r="CC73" s="65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65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65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8603</v>
      </c>
      <c r="EF73" s="19">
        <v>473</v>
      </c>
      <c r="EG73" s="19">
        <v>6426</v>
      </c>
      <c r="EH73" s="19">
        <v>2524</v>
      </c>
      <c r="EI73" s="19">
        <v>116</v>
      </c>
      <c r="EJ73" s="20">
        <v>10</v>
      </c>
      <c r="EK73" s="65"/>
    </row>
    <row r="74" spans="1:141" ht="14.25">
      <c r="A74" s="18" t="s">
        <v>185</v>
      </c>
      <c r="B74" s="19">
        <v>547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f t="shared" si="1"/>
        <v>547</v>
      </c>
      <c r="O74" s="19">
        <v>510</v>
      </c>
      <c r="P74" s="19">
        <v>37</v>
      </c>
      <c r="Q74" s="19">
        <v>237</v>
      </c>
      <c r="R74" s="19">
        <v>298</v>
      </c>
      <c r="S74" s="19">
        <v>11</v>
      </c>
      <c r="T74" s="20">
        <v>1</v>
      </c>
      <c r="U74" s="65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7189</v>
      </c>
      <c r="AJ74" s="19">
        <v>421</v>
      </c>
      <c r="AK74" s="19">
        <v>3199</v>
      </c>
      <c r="AL74" s="19">
        <v>4274</v>
      </c>
      <c r="AM74" s="19">
        <v>119</v>
      </c>
      <c r="AN74" s="20">
        <v>18</v>
      </c>
      <c r="AO74" s="65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9498</v>
      </c>
      <c r="BD74" s="19">
        <v>728</v>
      </c>
      <c r="BE74" s="19">
        <v>4239</v>
      </c>
      <c r="BF74" s="19">
        <v>5719</v>
      </c>
      <c r="BG74" s="19">
        <v>243</v>
      </c>
      <c r="BH74" s="20">
        <v>25</v>
      </c>
      <c r="BI74" s="65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950</v>
      </c>
      <c r="BU74" s="19">
        <v>883</v>
      </c>
      <c r="BV74" s="19">
        <v>10471</v>
      </c>
      <c r="BW74" s="19">
        <v>9760</v>
      </c>
      <c r="BX74" s="19">
        <v>711</v>
      </c>
      <c r="BY74" s="19">
        <v>4477</v>
      </c>
      <c r="BZ74" s="19">
        <v>5787</v>
      </c>
      <c r="CA74" s="19">
        <v>191</v>
      </c>
      <c r="CB74" s="20">
        <v>16</v>
      </c>
      <c r="CC74" s="65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9943</v>
      </c>
      <c r="CR74" s="19">
        <v>778</v>
      </c>
      <c r="CS74" s="19">
        <v>4079</v>
      </c>
      <c r="CT74" s="19">
        <v>6428</v>
      </c>
      <c r="CU74" s="19">
        <v>191</v>
      </c>
      <c r="CV74" s="20">
        <v>23</v>
      </c>
      <c r="CW74" s="65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10260</v>
      </c>
      <c r="DL74" s="19">
        <v>785</v>
      </c>
      <c r="DM74" s="19">
        <v>3934</v>
      </c>
      <c r="DN74" s="19">
        <v>6882</v>
      </c>
      <c r="DO74" s="19">
        <v>206</v>
      </c>
      <c r="DP74" s="20">
        <v>23</v>
      </c>
      <c r="DQ74" s="65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65"/>
    </row>
    <row r="75" spans="1:141" ht="14.25">
      <c r="A75" s="18" t="s">
        <v>186</v>
      </c>
      <c r="B75" s="19">
        <v>155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f t="shared" si="1"/>
        <v>155</v>
      </c>
      <c r="O75" s="19">
        <v>151</v>
      </c>
      <c r="P75" s="19">
        <v>4</v>
      </c>
      <c r="Q75" s="19">
        <v>113</v>
      </c>
      <c r="R75" s="19">
        <v>42</v>
      </c>
      <c r="S75" s="19">
        <v>0</v>
      </c>
      <c r="T75" s="20">
        <v>0</v>
      </c>
      <c r="U75" s="65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65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65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65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65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65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65"/>
    </row>
    <row r="76" spans="1:141" ht="14.25">
      <c r="A76" s="18" t="s">
        <v>187</v>
      </c>
      <c r="B76" s="19">
        <v>451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f t="shared" si="1"/>
        <v>451</v>
      </c>
      <c r="O76" s="19">
        <v>430</v>
      </c>
      <c r="P76" s="19">
        <v>21</v>
      </c>
      <c r="Q76" s="19">
        <v>174</v>
      </c>
      <c r="R76" s="19">
        <v>276</v>
      </c>
      <c r="S76" s="19">
        <v>1</v>
      </c>
      <c r="T76" s="20">
        <v>0</v>
      </c>
      <c r="U76" s="65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514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6508</v>
      </c>
      <c r="AI76" s="19">
        <v>6216</v>
      </c>
      <c r="AJ76" s="19">
        <v>292</v>
      </c>
      <c r="AK76" s="19">
        <v>2563</v>
      </c>
      <c r="AL76" s="19">
        <v>3914</v>
      </c>
      <c r="AM76" s="19">
        <v>26</v>
      </c>
      <c r="AN76" s="20">
        <v>5</v>
      </c>
      <c r="AO76" s="65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65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65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65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65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65"/>
    </row>
    <row r="77" spans="1:141" ht="14.25">
      <c r="A77" s="18" t="s">
        <v>188</v>
      </c>
      <c r="B77" s="19">
        <v>67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f t="shared" si="1"/>
        <v>67</v>
      </c>
      <c r="O77" s="19">
        <v>54</v>
      </c>
      <c r="P77" s="19">
        <v>13</v>
      </c>
      <c r="Q77" s="19">
        <v>54</v>
      </c>
      <c r="R77" s="19">
        <v>10</v>
      </c>
      <c r="S77" s="19">
        <v>0</v>
      </c>
      <c r="T77" s="20">
        <v>3</v>
      </c>
      <c r="U77" s="65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65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65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65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65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65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102</v>
      </c>
      <c r="EA77" s="19">
        <v>141</v>
      </c>
      <c r="EB77" s="19">
        <v>99</v>
      </c>
      <c r="EC77" s="19">
        <v>88</v>
      </c>
      <c r="ED77" s="19">
        <v>1525</v>
      </c>
      <c r="EE77" s="19">
        <v>1342</v>
      </c>
      <c r="EF77" s="19">
        <v>183</v>
      </c>
      <c r="EG77" s="19">
        <v>1382</v>
      </c>
      <c r="EH77" s="19">
        <v>140</v>
      </c>
      <c r="EI77" s="19">
        <v>1</v>
      </c>
      <c r="EJ77" s="20">
        <v>2</v>
      </c>
      <c r="EK77" s="65"/>
    </row>
    <row r="78" spans="1:141" ht="14.25">
      <c r="A78" s="18" t="s">
        <v>189</v>
      </c>
      <c r="B78" s="19">
        <v>849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f t="shared" si="1"/>
        <v>849</v>
      </c>
      <c r="O78" s="19">
        <v>828</v>
      </c>
      <c r="P78" s="19">
        <v>21</v>
      </c>
      <c r="Q78" s="19">
        <v>445</v>
      </c>
      <c r="R78" s="19">
        <v>401</v>
      </c>
      <c r="S78" s="19">
        <v>3</v>
      </c>
      <c r="T78" s="20">
        <v>0</v>
      </c>
      <c r="U78" s="65"/>
      <c r="V78" s="19">
        <v>830</v>
      </c>
      <c r="W78" s="19">
        <v>943</v>
      </c>
      <c r="X78" s="19">
        <v>1288</v>
      </c>
      <c r="Y78" s="19">
        <v>998</v>
      </c>
      <c r="Z78" s="19">
        <v>1044</v>
      </c>
      <c r="AA78" s="19">
        <v>1072</v>
      </c>
      <c r="AB78" s="19">
        <v>958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11799</v>
      </c>
      <c r="AI78" s="19">
        <v>11406</v>
      </c>
      <c r="AJ78" s="19">
        <v>393</v>
      </c>
      <c r="AK78" s="19">
        <v>6477</v>
      </c>
      <c r="AL78" s="19">
        <v>5275</v>
      </c>
      <c r="AM78" s="19">
        <v>40</v>
      </c>
      <c r="AN78" s="20">
        <v>7</v>
      </c>
      <c r="AO78" s="65"/>
      <c r="AP78" s="19">
        <v>773</v>
      </c>
      <c r="AQ78" s="19">
        <v>956</v>
      </c>
      <c r="AR78" s="19">
        <v>1150</v>
      </c>
      <c r="AS78" s="19">
        <v>904</v>
      </c>
      <c r="AT78" s="19">
        <v>985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11324</v>
      </c>
      <c r="BC78" s="19">
        <v>10858</v>
      </c>
      <c r="BD78" s="19">
        <v>466</v>
      </c>
      <c r="BE78" s="19">
        <v>5985</v>
      </c>
      <c r="BF78" s="19">
        <v>5293</v>
      </c>
      <c r="BG78" s="19">
        <v>42</v>
      </c>
      <c r="BH78" s="20">
        <v>4</v>
      </c>
      <c r="BI78" s="65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987</v>
      </c>
      <c r="BT78" s="19">
        <v>872</v>
      </c>
      <c r="BU78" s="19">
        <v>778</v>
      </c>
      <c r="BV78" s="19">
        <v>11410</v>
      </c>
      <c r="BW78" s="19">
        <v>11029</v>
      </c>
      <c r="BX78" s="19">
        <v>381</v>
      </c>
      <c r="BY78" s="19">
        <v>6022</v>
      </c>
      <c r="BZ78" s="19">
        <v>5336</v>
      </c>
      <c r="CA78" s="19">
        <v>43</v>
      </c>
      <c r="CB78" s="20">
        <v>9</v>
      </c>
      <c r="CC78" s="65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65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65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65"/>
    </row>
    <row r="79" spans="1:141" ht="14.25">
      <c r="A79" s="18" t="s">
        <v>190</v>
      </c>
      <c r="B79" s="19">
        <v>645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f t="shared" si="1"/>
        <v>645</v>
      </c>
      <c r="O79" s="19">
        <v>620</v>
      </c>
      <c r="P79" s="19">
        <v>25</v>
      </c>
      <c r="Q79" s="19">
        <v>294</v>
      </c>
      <c r="R79" s="19">
        <v>346</v>
      </c>
      <c r="S79" s="19">
        <v>5</v>
      </c>
      <c r="T79" s="20">
        <v>0</v>
      </c>
      <c r="U79" s="65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678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8705</v>
      </c>
      <c r="AI79" s="19">
        <v>8376</v>
      </c>
      <c r="AJ79" s="19">
        <v>329</v>
      </c>
      <c r="AK79" s="19">
        <v>4129</v>
      </c>
      <c r="AL79" s="19">
        <v>4516</v>
      </c>
      <c r="AM79" s="19">
        <v>58</v>
      </c>
      <c r="AN79" s="20">
        <v>2</v>
      </c>
      <c r="AO79" s="65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785</v>
      </c>
      <c r="AV79" s="19">
        <v>687</v>
      </c>
      <c r="AW79" s="19">
        <v>833</v>
      </c>
      <c r="AX79" s="19">
        <v>832</v>
      </c>
      <c r="AY79" s="19">
        <v>769</v>
      </c>
      <c r="AZ79" s="19">
        <v>732</v>
      </c>
      <c r="BA79" s="19">
        <v>611</v>
      </c>
      <c r="BB79" s="19">
        <v>9199</v>
      </c>
      <c r="BC79" s="19">
        <v>8864</v>
      </c>
      <c r="BD79" s="19">
        <v>335</v>
      </c>
      <c r="BE79" s="19">
        <v>4563</v>
      </c>
      <c r="BF79" s="19">
        <v>4568</v>
      </c>
      <c r="BG79" s="19">
        <v>68</v>
      </c>
      <c r="BH79" s="20">
        <v>0</v>
      </c>
      <c r="BI79" s="65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65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872</v>
      </c>
      <c r="CN79" s="19">
        <v>730</v>
      </c>
      <c r="CO79" s="19">
        <v>620</v>
      </c>
      <c r="CP79" s="19">
        <v>10082</v>
      </c>
      <c r="CQ79" s="19">
        <v>9713</v>
      </c>
      <c r="CR79" s="19">
        <v>369</v>
      </c>
      <c r="CS79" s="19">
        <v>5664</v>
      </c>
      <c r="CT79" s="19">
        <v>4342</v>
      </c>
      <c r="CU79" s="19">
        <v>75</v>
      </c>
      <c r="CV79" s="20">
        <v>1</v>
      </c>
      <c r="CW79" s="65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65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65"/>
    </row>
    <row r="80" spans="1:141" ht="14.25">
      <c r="A80" s="18" t="s">
        <v>191</v>
      </c>
      <c r="B80" s="19">
        <v>1072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f t="shared" si="1"/>
        <v>1072</v>
      </c>
      <c r="O80" s="19">
        <v>1058</v>
      </c>
      <c r="P80" s="19">
        <v>14</v>
      </c>
      <c r="Q80" s="19">
        <v>214</v>
      </c>
      <c r="R80" s="19">
        <v>857</v>
      </c>
      <c r="S80" s="19">
        <v>1</v>
      </c>
      <c r="T80" s="20">
        <v>0</v>
      </c>
      <c r="U80" s="65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65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65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15185</v>
      </c>
      <c r="BX80" s="19">
        <v>182</v>
      </c>
      <c r="BY80" s="19">
        <v>3540</v>
      </c>
      <c r="BZ80" s="19">
        <v>11809</v>
      </c>
      <c r="CA80" s="19">
        <v>18</v>
      </c>
      <c r="CB80" s="20">
        <v>0</v>
      </c>
      <c r="CC80" s="65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65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65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65"/>
    </row>
    <row r="81" spans="1:141" ht="14.25">
      <c r="A81" s="18" t="s">
        <v>192</v>
      </c>
      <c r="B81" s="19">
        <v>330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f t="shared" si="1"/>
        <v>330</v>
      </c>
      <c r="O81" s="19">
        <v>303</v>
      </c>
      <c r="P81" s="19">
        <v>27</v>
      </c>
      <c r="Q81" s="19">
        <v>160</v>
      </c>
      <c r="R81" s="19">
        <v>166</v>
      </c>
      <c r="S81" s="19">
        <v>4</v>
      </c>
      <c r="T81" s="20">
        <v>0</v>
      </c>
      <c r="U81" s="65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472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394</v>
      </c>
      <c r="AH81" s="19">
        <v>5274</v>
      </c>
      <c r="AI81" s="19">
        <v>4728</v>
      </c>
      <c r="AJ81" s="19">
        <v>546</v>
      </c>
      <c r="AK81" s="19">
        <v>2252</v>
      </c>
      <c r="AL81" s="19">
        <v>2923</v>
      </c>
      <c r="AM81" s="19">
        <v>97</v>
      </c>
      <c r="AN81" s="20">
        <v>2</v>
      </c>
      <c r="AO81" s="65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65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65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65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65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65"/>
    </row>
    <row r="82" spans="1:141" ht="14.25">
      <c r="A82" s="18" t="s">
        <v>193</v>
      </c>
      <c r="B82" s="19">
        <v>778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f t="shared" si="1"/>
        <v>778</v>
      </c>
      <c r="O82" s="19">
        <v>713</v>
      </c>
      <c r="P82" s="19">
        <v>65</v>
      </c>
      <c r="Q82" s="19">
        <v>348</v>
      </c>
      <c r="R82" s="19">
        <v>424</v>
      </c>
      <c r="S82" s="19">
        <v>6</v>
      </c>
      <c r="T82" s="20">
        <v>0</v>
      </c>
      <c r="U82" s="65"/>
      <c r="V82" s="19">
        <v>840</v>
      </c>
      <c r="W82" s="19">
        <v>930</v>
      </c>
      <c r="X82" s="19">
        <v>1177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960</v>
      </c>
      <c r="AG82" s="19">
        <v>911</v>
      </c>
      <c r="AH82" s="19">
        <v>11758</v>
      </c>
      <c r="AI82" s="19">
        <v>10517</v>
      </c>
      <c r="AJ82" s="19">
        <v>1241</v>
      </c>
      <c r="AK82" s="19">
        <v>5124</v>
      </c>
      <c r="AL82" s="19">
        <v>6254</v>
      </c>
      <c r="AM82" s="19">
        <v>368</v>
      </c>
      <c r="AN82" s="20">
        <v>12</v>
      </c>
      <c r="AO82" s="65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65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1090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11830</v>
      </c>
      <c r="BW82" s="19">
        <v>11093</v>
      </c>
      <c r="BX82" s="19">
        <v>737</v>
      </c>
      <c r="BY82" s="19">
        <v>4556</v>
      </c>
      <c r="BZ82" s="19">
        <v>7106</v>
      </c>
      <c r="CA82" s="19">
        <v>162</v>
      </c>
      <c r="CB82" s="20">
        <v>6</v>
      </c>
      <c r="CC82" s="65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65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13030</v>
      </c>
      <c r="DL82" s="19">
        <v>1114</v>
      </c>
      <c r="DM82" s="19">
        <v>5936</v>
      </c>
      <c r="DN82" s="19">
        <v>7978</v>
      </c>
      <c r="DO82" s="19">
        <v>224</v>
      </c>
      <c r="DP82" s="20">
        <v>6</v>
      </c>
      <c r="DQ82" s="65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65"/>
    </row>
    <row r="83" spans="1:141" ht="14.25">
      <c r="A83" s="18" t="s">
        <v>194</v>
      </c>
      <c r="B83" s="19">
        <v>527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f t="shared" si="1"/>
        <v>527</v>
      </c>
      <c r="O83" s="19">
        <v>436</v>
      </c>
      <c r="P83" s="19">
        <v>91</v>
      </c>
      <c r="Q83" s="19">
        <v>272</v>
      </c>
      <c r="R83" s="19">
        <v>224</v>
      </c>
      <c r="S83" s="19">
        <v>31</v>
      </c>
      <c r="T83" s="20">
        <v>0</v>
      </c>
      <c r="U83" s="65"/>
      <c r="V83" s="19">
        <v>668</v>
      </c>
      <c r="W83" s="19">
        <v>940</v>
      </c>
      <c r="X83" s="19">
        <v>985</v>
      </c>
      <c r="Y83" s="19">
        <v>959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9444</v>
      </c>
      <c r="AI83" s="19">
        <v>7864</v>
      </c>
      <c r="AJ83" s="19">
        <v>1580</v>
      </c>
      <c r="AK83" s="19">
        <v>3582</v>
      </c>
      <c r="AL83" s="19">
        <v>5204</v>
      </c>
      <c r="AM83" s="19">
        <v>573</v>
      </c>
      <c r="AN83" s="20">
        <v>5</v>
      </c>
      <c r="AO83" s="65"/>
      <c r="AP83" s="19">
        <v>711</v>
      </c>
      <c r="AQ83" s="19">
        <v>793</v>
      </c>
      <c r="AR83" s="19">
        <v>624</v>
      </c>
      <c r="AS83" s="19">
        <v>874</v>
      </c>
      <c r="AT83" s="19">
        <v>676</v>
      </c>
      <c r="AU83" s="19">
        <v>761</v>
      </c>
      <c r="AV83" s="19">
        <v>702</v>
      </c>
      <c r="AW83" s="19">
        <v>768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9078</v>
      </c>
      <c r="BC83" s="19">
        <v>7795</v>
      </c>
      <c r="BD83" s="19">
        <v>1283</v>
      </c>
      <c r="BE83" s="19">
        <v>3247</v>
      </c>
      <c r="BF83" s="19">
        <v>5496</v>
      </c>
      <c r="BG83" s="19">
        <v>305</v>
      </c>
      <c r="BH83" s="20">
        <v>11</v>
      </c>
      <c r="BI83" s="65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863</v>
      </c>
      <c r="BU83" s="19">
        <v>521</v>
      </c>
      <c r="BV83" s="19">
        <v>9158</v>
      </c>
      <c r="BW83" s="19">
        <v>8165</v>
      </c>
      <c r="BX83" s="19">
        <v>993</v>
      </c>
      <c r="BY83" s="19">
        <v>3090</v>
      </c>
      <c r="BZ83" s="19">
        <v>5864</v>
      </c>
      <c r="CA83" s="19">
        <v>195</v>
      </c>
      <c r="CB83" s="20">
        <v>9</v>
      </c>
      <c r="CC83" s="65"/>
      <c r="CD83" s="19">
        <v>828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900</v>
      </c>
      <c r="CN83" s="19">
        <v>753</v>
      </c>
      <c r="CO83" s="19">
        <v>699</v>
      </c>
      <c r="CP83" s="19">
        <v>9632</v>
      </c>
      <c r="CQ83" s="19">
        <v>8576</v>
      </c>
      <c r="CR83" s="19">
        <v>1056</v>
      </c>
      <c r="CS83" s="19">
        <v>3437</v>
      </c>
      <c r="CT83" s="19">
        <v>6031</v>
      </c>
      <c r="CU83" s="19">
        <v>160</v>
      </c>
      <c r="CV83" s="20">
        <v>4</v>
      </c>
      <c r="CW83" s="65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868</v>
      </c>
      <c r="DI83" s="19">
        <v>756</v>
      </c>
      <c r="DJ83" s="19">
        <v>10641</v>
      </c>
      <c r="DK83" s="19">
        <v>9403</v>
      </c>
      <c r="DL83" s="19">
        <v>1238</v>
      </c>
      <c r="DM83" s="19">
        <v>4091</v>
      </c>
      <c r="DN83" s="19">
        <v>6346</v>
      </c>
      <c r="DO83" s="19">
        <v>200</v>
      </c>
      <c r="DP83" s="20">
        <v>4</v>
      </c>
      <c r="DQ83" s="65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11421</v>
      </c>
      <c r="EF83" s="19">
        <v>1450</v>
      </c>
      <c r="EG83" s="19">
        <v>4744</v>
      </c>
      <c r="EH83" s="19">
        <v>7917</v>
      </c>
      <c r="EI83" s="19">
        <v>203</v>
      </c>
      <c r="EJ83" s="20">
        <v>7</v>
      </c>
      <c r="EK83" s="65"/>
    </row>
    <row r="84" spans="1:141" ht="14.25">
      <c r="A84" s="18" t="s">
        <v>195</v>
      </c>
      <c r="B84" s="19">
        <v>496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f t="shared" si="1"/>
        <v>496</v>
      </c>
      <c r="O84" s="19">
        <v>425</v>
      </c>
      <c r="P84" s="19">
        <v>71</v>
      </c>
      <c r="Q84" s="19">
        <v>252</v>
      </c>
      <c r="R84" s="19">
        <v>236</v>
      </c>
      <c r="S84" s="19">
        <v>8</v>
      </c>
      <c r="T84" s="20">
        <v>0</v>
      </c>
      <c r="U84" s="65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6963</v>
      </c>
      <c r="AJ84" s="19">
        <v>993</v>
      </c>
      <c r="AK84" s="19">
        <v>4037</v>
      </c>
      <c r="AL84" s="19">
        <v>3832</v>
      </c>
      <c r="AM84" s="19">
        <v>83</v>
      </c>
      <c r="AN84" s="20">
        <v>4</v>
      </c>
      <c r="AO84" s="65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712</v>
      </c>
      <c r="BB84" s="19">
        <v>7824</v>
      </c>
      <c r="BC84" s="19">
        <v>6776</v>
      </c>
      <c r="BD84" s="19">
        <v>1048</v>
      </c>
      <c r="BE84" s="19">
        <v>3668</v>
      </c>
      <c r="BF84" s="19">
        <v>3988</v>
      </c>
      <c r="BG84" s="19">
        <v>154</v>
      </c>
      <c r="BH84" s="20">
        <v>14</v>
      </c>
      <c r="BI84" s="65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667</v>
      </c>
      <c r="BU84" s="19">
        <v>513</v>
      </c>
      <c r="BV84" s="19">
        <v>7945</v>
      </c>
      <c r="BW84" s="19">
        <v>7087</v>
      </c>
      <c r="BX84" s="19">
        <v>858</v>
      </c>
      <c r="BY84" s="19">
        <v>3761</v>
      </c>
      <c r="BZ84" s="19">
        <v>4053</v>
      </c>
      <c r="CA84" s="19">
        <v>125</v>
      </c>
      <c r="CB84" s="20">
        <v>6</v>
      </c>
      <c r="CC84" s="65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7420</v>
      </c>
      <c r="CR84" s="19">
        <v>920</v>
      </c>
      <c r="CS84" s="19">
        <v>3958</v>
      </c>
      <c r="CT84" s="19">
        <v>4306</v>
      </c>
      <c r="CU84" s="19">
        <v>76</v>
      </c>
      <c r="CV84" s="20">
        <v>0</v>
      </c>
      <c r="CW84" s="65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65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65"/>
    </row>
    <row r="85" spans="1:141" ht="14.25">
      <c r="A85" s="18" t="s">
        <v>196</v>
      </c>
      <c r="B85" s="19">
        <v>642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f t="shared" si="1"/>
        <v>642</v>
      </c>
      <c r="O85" s="19">
        <v>615</v>
      </c>
      <c r="P85" s="19">
        <v>27</v>
      </c>
      <c r="Q85" s="19">
        <v>320</v>
      </c>
      <c r="R85" s="19">
        <v>321</v>
      </c>
      <c r="S85" s="19">
        <v>1</v>
      </c>
      <c r="T85" s="20">
        <v>0</v>
      </c>
      <c r="U85" s="65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951</v>
      </c>
      <c r="AE85" s="19">
        <v>907</v>
      </c>
      <c r="AF85" s="19">
        <v>862</v>
      </c>
      <c r="AG85" s="19">
        <v>652</v>
      </c>
      <c r="AH85" s="19">
        <v>11030</v>
      </c>
      <c r="AI85" s="19">
        <v>10710</v>
      </c>
      <c r="AJ85" s="19">
        <v>320</v>
      </c>
      <c r="AK85" s="19">
        <v>6500</v>
      </c>
      <c r="AL85" s="19">
        <v>4509</v>
      </c>
      <c r="AM85" s="19">
        <v>19</v>
      </c>
      <c r="AN85" s="20">
        <v>2</v>
      </c>
      <c r="AO85" s="65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65"/>
      <c r="BJ85" s="19">
        <v>762</v>
      </c>
      <c r="BK85" s="19">
        <v>867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11925</v>
      </c>
      <c r="BW85" s="19">
        <v>11763</v>
      </c>
      <c r="BX85" s="19">
        <v>162</v>
      </c>
      <c r="BY85" s="19">
        <v>7174</v>
      </c>
      <c r="BZ85" s="19">
        <v>4721</v>
      </c>
      <c r="CA85" s="19">
        <v>30</v>
      </c>
      <c r="CB85" s="20">
        <v>0</v>
      </c>
      <c r="CC85" s="65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65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65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65"/>
    </row>
    <row r="86" spans="1:141" ht="14.25">
      <c r="A86" s="18" t="s">
        <v>197</v>
      </c>
      <c r="B86" s="19">
        <v>1245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f t="shared" si="1"/>
        <v>1245</v>
      </c>
      <c r="O86" s="19">
        <v>1205</v>
      </c>
      <c r="P86" s="19">
        <v>40</v>
      </c>
      <c r="Q86" s="19">
        <v>649</v>
      </c>
      <c r="R86" s="19">
        <v>592</v>
      </c>
      <c r="S86" s="19">
        <v>4</v>
      </c>
      <c r="T86" s="20">
        <v>0</v>
      </c>
      <c r="U86" s="65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1448</v>
      </c>
      <c r="AF86" s="19">
        <v>1396</v>
      </c>
      <c r="AG86" s="19">
        <v>1230</v>
      </c>
      <c r="AH86" s="19">
        <v>17209</v>
      </c>
      <c r="AI86" s="19">
        <v>16618</v>
      </c>
      <c r="AJ86" s="19">
        <v>591</v>
      </c>
      <c r="AK86" s="19">
        <v>9759</v>
      </c>
      <c r="AL86" s="19">
        <v>7349</v>
      </c>
      <c r="AM86" s="19">
        <v>98</v>
      </c>
      <c r="AN86" s="20">
        <v>3</v>
      </c>
      <c r="AO86" s="65"/>
      <c r="AP86" s="19">
        <v>1147</v>
      </c>
      <c r="AQ86" s="19">
        <v>1443</v>
      </c>
      <c r="AR86" s="19">
        <v>1761</v>
      </c>
      <c r="AS86" s="19">
        <v>1560</v>
      </c>
      <c r="AT86" s="19">
        <v>1445</v>
      </c>
      <c r="AU86" s="19">
        <v>1407</v>
      </c>
      <c r="AV86" s="19">
        <v>1358</v>
      </c>
      <c r="AW86" s="19">
        <v>1492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16888</v>
      </c>
      <c r="BC86" s="19">
        <v>16376</v>
      </c>
      <c r="BD86" s="19">
        <v>512</v>
      </c>
      <c r="BE86" s="19">
        <v>9601</v>
      </c>
      <c r="BF86" s="19">
        <v>7185</v>
      </c>
      <c r="BG86" s="19">
        <v>93</v>
      </c>
      <c r="BH86" s="20">
        <v>9</v>
      </c>
      <c r="BI86" s="65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65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1306</v>
      </c>
      <c r="CP86" s="19">
        <v>18112</v>
      </c>
      <c r="CQ86" s="19">
        <v>17789</v>
      </c>
      <c r="CR86" s="19">
        <v>323</v>
      </c>
      <c r="CS86" s="19">
        <v>10805</v>
      </c>
      <c r="CT86" s="19">
        <v>7168</v>
      </c>
      <c r="CU86" s="19">
        <v>137</v>
      </c>
      <c r="CV86" s="20">
        <v>2</v>
      </c>
      <c r="CW86" s="65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65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1465</v>
      </c>
      <c r="ED86" s="19">
        <v>22259</v>
      </c>
      <c r="EE86" s="19">
        <v>21809</v>
      </c>
      <c r="EF86" s="19">
        <v>450</v>
      </c>
      <c r="EG86" s="19">
        <v>13975</v>
      </c>
      <c r="EH86" s="19">
        <v>8148</v>
      </c>
      <c r="EI86" s="19">
        <v>135</v>
      </c>
      <c r="EJ86" s="20">
        <v>1</v>
      </c>
      <c r="EK86" s="65"/>
    </row>
    <row r="87" spans="1:141" ht="14.25">
      <c r="A87" s="18" t="s">
        <v>198</v>
      </c>
      <c r="B87" s="19">
        <v>414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f t="shared" si="1"/>
        <v>414</v>
      </c>
      <c r="O87" s="19">
        <v>400</v>
      </c>
      <c r="P87" s="19">
        <v>14</v>
      </c>
      <c r="Q87" s="19">
        <v>232</v>
      </c>
      <c r="R87" s="19">
        <v>182</v>
      </c>
      <c r="S87" s="19">
        <v>0</v>
      </c>
      <c r="T87" s="20">
        <v>0</v>
      </c>
      <c r="U87" s="65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413</v>
      </c>
      <c r="AE87" s="19">
        <v>469</v>
      </c>
      <c r="AF87" s="19">
        <v>406</v>
      </c>
      <c r="AG87" s="19">
        <v>357</v>
      </c>
      <c r="AH87" s="19">
        <v>5387</v>
      </c>
      <c r="AI87" s="19">
        <v>5215</v>
      </c>
      <c r="AJ87" s="19">
        <v>172</v>
      </c>
      <c r="AK87" s="19">
        <v>3243</v>
      </c>
      <c r="AL87" s="19">
        <v>2119</v>
      </c>
      <c r="AM87" s="19">
        <v>20</v>
      </c>
      <c r="AN87" s="20">
        <v>5</v>
      </c>
      <c r="AO87" s="65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65"/>
      <c r="BJ87" s="19">
        <v>370</v>
      </c>
      <c r="BK87" s="19">
        <v>444</v>
      </c>
      <c r="BL87" s="19">
        <v>506</v>
      </c>
      <c r="BM87" s="19">
        <v>538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5505</v>
      </c>
      <c r="BW87" s="19">
        <v>5364</v>
      </c>
      <c r="BX87" s="19">
        <v>141</v>
      </c>
      <c r="BY87" s="19">
        <v>3461</v>
      </c>
      <c r="BZ87" s="19">
        <v>1989</v>
      </c>
      <c r="CA87" s="19">
        <v>48</v>
      </c>
      <c r="CB87" s="20">
        <v>7</v>
      </c>
      <c r="CC87" s="65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65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65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405</v>
      </c>
      <c r="ED87" s="19">
        <v>6789</v>
      </c>
      <c r="EE87" s="19">
        <v>6537</v>
      </c>
      <c r="EF87" s="19">
        <v>252</v>
      </c>
      <c r="EG87" s="19">
        <v>4627</v>
      </c>
      <c r="EH87" s="19">
        <v>2137</v>
      </c>
      <c r="EI87" s="19">
        <v>24</v>
      </c>
      <c r="EJ87" s="20">
        <v>1</v>
      </c>
      <c r="EK87" s="65"/>
    </row>
    <row r="88" spans="1:141" ht="14.25">
      <c r="A88" s="18" t="s">
        <v>199</v>
      </c>
      <c r="B88" s="19">
        <v>2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f t="shared" si="1"/>
        <v>2</v>
      </c>
      <c r="O88" s="19">
        <v>1</v>
      </c>
      <c r="P88" s="19">
        <v>1</v>
      </c>
      <c r="Q88" s="19">
        <v>0</v>
      </c>
      <c r="R88" s="19">
        <v>1</v>
      </c>
      <c r="S88" s="19">
        <v>1</v>
      </c>
      <c r="T88" s="20">
        <v>0</v>
      </c>
      <c r="U88" s="65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65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65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65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65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65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65"/>
    </row>
    <row r="89" spans="1:141" ht="14.25">
      <c r="A89" s="18" t="s">
        <v>200</v>
      </c>
      <c r="B89" s="19">
        <v>51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f t="shared" si="1"/>
        <v>51</v>
      </c>
      <c r="O89" s="19">
        <v>46</v>
      </c>
      <c r="P89" s="19">
        <v>5</v>
      </c>
      <c r="Q89" s="19">
        <v>43</v>
      </c>
      <c r="R89" s="19">
        <v>7</v>
      </c>
      <c r="S89" s="19">
        <v>0</v>
      </c>
      <c r="T89" s="20">
        <v>1</v>
      </c>
      <c r="U89" s="65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65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65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65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65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65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65"/>
    </row>
    <row r="90" spans="1:141" ht="14.25">
      <c r="A90" s="18" t="s">
        <v>201</v>
      </c>
      <c r="B90" s="19">
        <v>242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f t="shared" si="1"/>
        <v>242</v>
      </c>
      <c r="O90" s="19">
        <v>228</v>
      </c>
      <c r="P90" s="19">
        <v>14</v>
      </c>
      <c r="Q90" s="19">
        <v>186</v>
      </c>
      <c r="R90" s="19">
        <v>55</v>
      </c>
      <c r="S90" s="19">
        <v>1</v>
      </c>
      <c r="T90" s="20">
        <v>0</v>
      </c>
      <c r="U90" s="65"/>
      <c r="V90" s="19">
        <v>256</v>
      </c>
      <c r="W90" s="19">
        <v>306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3728</v>
      </c>
      <c r="AI90" s="19">
        <v>3541</v>
      </c>
      <c r="AJ90" s="19">
        <v>187</v>
      </c>
      <c r="AK90" s="19">
        <v>2865</v>
      </c>
      <c r="AL90" s="19">
        <v>852</v>
      </c>
      <c r="AM90" s="19">
        <v>9</v>
      </c>
      <c r="AN90" s="20">
        <v>2</v>
      </c>
      <c r="AO90" s="65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65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65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65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65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65"/>
    </row>
    <row r="91" spans="1:141" ht="14.25">
      <c r="A91" s="18" t="s">
        <v>202</v>
      </c>
      <c r="B91" s="19">
        <v>766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f t="shared" si="1"/>
        <v>766</v>
      </c>
      <c r="O91" s="19">
        <v>707</v>
      </c>
      <c r="P91" s="19">
        <v>59</v>
      </c>
      <c r="Q91" s="19">
        <v>529</v>
      </c>
      <c r="R91" s="19">
        <v>233</v>
      </c>
      <c r="S91" s="19">
        <v>4</v>
      </c>
      <c r="T91" s="20">
        <v>0</v>
      </c>
      <c r="U91" s="65"/>
      <c r="V91" s="19">
        <v>774</v>
      </c>
      <c r="W91" s="19">
        <v>865</v>
      </c>
      <c r="X91" s="19">
        <v>1203</v>
      </c>
      <c r="Y91" s="19">
        <v>937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10428</v>
      </c>
      <c r="AI91" s="19">
        <v>9490</v>
      </c>
      <c r="AJ91" s="19">
        <v>938</v>
      </c>
      <c r="AK91" s="19">
        <v>7338</v>
      </c>
      <c r="AL91" s="19">
        <v>3030</v>
      </c>
      <c r="AM91" s="19">
        <v>53</v>
      </c>
      <c r="AN91" s="20">
        <v>7</v>
      </c>
      <c r="AO91" s="65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926</v>
      </c>
      <c r="AZ91" s="19">
        <v>855</v>
      </c>
      <c r="BA91" s="19">
        <v>776</v>
      </c>
      <c r="BB91" s="19">
        <v>11700</v>
      </c>
      <c r="BC91" s="19">
        <v>10636</v>
      </c>
      <c r="BD91" s="19">
        <v>1064</v>
      </c>
      <c r="BE91" s="19">
        <v>8363</v>
      </c>
      <c r="BF91" s="19">
        <v>3258</v>
      </c>
      <c r="BG91" s="19">
        <v>74</v>
      </c>
      <c r="BH91" s="20">
        <v>5</v>
      </c>
      <c r="BI91" s="65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65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65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65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19960</v>
      </c>
      <c r="EF91" s="19">
        <v>1734</v>
      </c>
      <c r="EG91" s="19">
        <v>17304</v>
      </c>
      <c r="EH91" s="19">
        <v>4203</v>
      </c>
      <c r="EI91" s="19">
        <v>187</v>
      </c>
      <c r="EJ91" s="20">
        <v>0</v>
      </c>
      <c r="EK91" s="65"/>
    </row>
    <row r="92" spans="1:141" ht="14.25">
      <c r="A92" s="18" t="s">
        <v>203</v>
      </c>
      <c r="B92" s="19">
        <v>819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f t="shared" si="1"/>
        <v>819</v>
      </c>
      <c r="O92" s="19">
        <v>791</v>
      </c>
      <c r="P92" s="19">
        <v>28</v>
      </c>
      <c r="Q92" s="19">
        <v>516</v>
      </c>
      <c r="R92" s="19">
        <v>302</v>
      </c>
      <c r="S92" s="19">
        <v>0</v>
      </c>
      <c r="T92" s="20">
        <v>1</v>
      </c>
      <c r="U92" s="65"/>
      <c r="V92" s="19">
        <v>760</v>
      </c>
      <c r="W92" s="19">
        <v>854</v>
      </c>
      <c r="X92" s="19">
        <v>1250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1042</v>
      </c>
      <c r="AF92" s="19">
        <v>830</v>
      </c>
      <c r="AG92" s="19">
        <v>743</v>
      </c>
      <c r="AH92" s="19">
        <v>12336</v>
      </c>
      <c r="AI92" s="19">
        <v>11931</v>
      </c>
      <c r="AJ92" s="19">
        <v>405</v>
      </c>
      <c r="AK92" s="19">
        <v>8142</v>
      </c>
      <c r="AL92" s="19">
        <v>4166</v>
      </c>
      <c r="AM92" s="19">
        <v>11</v>
      </c>
      <c r="AN92" s="20">
        <v>17</v>
      </c>
      <c r="AO92" s="65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65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888</v>
      </c>
      <c r="BU92" s="19">
        <v>809</v>
      </c>
      <c r="BV92" s="19">
        <v>13837</v>
      </c>
      <c r="BW92" s="19">
        <v>13629</v>
      </c>
      <c r="BX92" s="19">
        <v>208</v>
      </c>
      <c r="BY92" s="19">
        <v>9637</v>
      </c>
      <c r="BZ92" s="19">
        <v>4171</v>
      </c>
      <c r="CA92" s="19">
        <v>23</v>
      </c>
      <c r="CB92" s="20">
        <v>6</v>
      </c>
      <c r="CC92" s="65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1360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15262</v>
      </c>
      <c r="CQ92" s="19">
        <v>15029</v>
      </c>
      <c r="CR92" s="19">
        <v>233</v>
      </c>
      <c r="CS92" s="19">
        <v>11026</v>
      </c>
      <c r="CT92" s="19">
        <v>4204</v>
      </c>
      <c r="CU92" s="19">
        <v>24</v>
      </c>
      <c r="CV92" s="20">
        <v>8</v>
      </c>
      <c r="CW92" s="65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65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65"/>
    </row>
    <row r="93" spans="1:141" ht="14.25">
      <c r="A93" s="18" t="s">
        <v>204</v>
      </c>
      <c r="B93" s="19">
        <v>287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f t="shared" si="1"/>
        <v>287</v>
      </c>
      <c r="O93" s="19">
        <v>264</v>
      </c>
      <c r="P93" s="19">
        <v>23</v>
      </c>
      <c r="Q93" s="19">
        <v>239</v>
      </c>
      <c r="R93" s="19">
        <v>45</v>
      </c>
      <c r="S93" s="19">
        <v>1</v>
      </c>
      <c r="T93" s="20">
        <v>2</v>
      </c>
      <c r="U93" s="65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4040</v>
      </c>
      <c r="AJ93" s="19">
        <v>393</v>
      </c>
      <c r="AK93" s="19">
        <v>3619</v>
      </c>
      <c r="AL93" s="19">
        <v>763</v>
      </c>
      <c r="AM93" s="19">
        <v>23</v>
      </c>
      <c r="AN93" s="20">
        <v>28</v>
      </c>
      <c r="AO93" s="65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65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4270</v>
      </c>
      <c r="BX93" s="19">
        <v>349</v>
      </c>
      <c r="BY93" s="19">
        <v>3832</v>
      </c>
      <c r="BZ93" s="19">
        <v>753</v>
      </c>
      <c r="CA93" s="19">
        <v>18</v>
      </c>
      <c r="CB93" s="20">
        <v>16</v>
      </c>
      <c r="CC93" s="65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4990</v>
      </c>
      <c r="CR93" s="19">
        <v>423</v>
      </c>
      <c r="CS93" s="19">
        <v>4555</v>
      </c>
      <c r="CT93" s="19">
        <v>819</v>
      </c>
      <c r="CU93" s="19">
        <v>25</v>
      </c>
      <c r="CV93" s="20">
        <v>14</v>
      </c>
      <c r="CW93" s="65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65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6384</v>
      </c>
      <c r="EF93" s="19">
        <v>587</v>
      </c>
      <c r="EG93" s="19">
        <v>5866</v>
      </c>
      <c r="EH93" s="19">
        <v>1035</v>
      </c>
      <c r="EI93" s="19">
        <v>49</v>
      </c>
      <c r="EJ93" s="20">
        <v>21</v>
      </c>
      <c r="EK93" s="65"/>
    </row>
    <row r="94" spans="1:141" ht="14.25">
      <c r="A94" s="18" t="s">
        <v>205</v>
      </c>
      <c r="B94" s="19">
        <v>78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f t="shared" si="1"/>
        <v>78</v>
      </c>
      <c r="O94" s="19">
        <v>75</v>
      </c>
      <c r="P94" s="19">
        <v>3</v>
      </c>
      <c r="Q94" s="19">
        <v>65</v>
      </c>
      <c r="R94" s="19">
        <v>12</v>
      </c>
      <c r="S94" s="19">
        <v>1</v>
      </c>
      <c r="T94" s="20">
        <v>0</v>
      </c>
      <c r="U94" s="65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65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1242</v>
      </c>
      <c r="BD94" s="19">
        <v>79</v>
      </c>
      <c r="BE94" s="19">
        <v>1103</v>
      </c>
      <c r="BF94" s="19">
        <v>205</v>
      </c>
      <c r="BG94" s="19">
        <v>12</v>
      </c>
      <c r="BH94" s="20">
        <v>1</v>
      </c>
      <c r="BI94" s="65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65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65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65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65"/>
    </row>
    <row r="95" spans="1:141" ht="14.25">
      <c r="A95" s="18" t="s">
        <v>206</v>
      </c>
      <c r="B95" s="19">
        <v>108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f t="shared" si="1"/>
        <v>108</v>
      </c>
      <c r="O95" s="19">
        <v>99</v>
      </c>
      <c r="P95" s="19">
        <v>9</v>
      </c>
      <c r="Q95" s="19">
        <v>82</v>
      </c>
      <c r="R95" s="19">
        <v>20</v>
      </c>
      <c r="S95" s="19">
        <v>6</v>
      </c>
      <c r="T95" s="20">
        <v>0</v>
      </c>
      <c r="U95" s="65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65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1728</v>
      </c>
      <c r="BF95" s="19">
        <v>220</v>
      </c>
      <c r="BG95" s="19">
        <v>30</v>
      </c>
      <c r="BH95" s="20">
        <v>0</v>
      </c>
      <c r="BI95" s="65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65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65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65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65"/>
    </row>
    <row r="96" spans="1:141" ht="14.25">
      <c r="A96" s="18" t="s">
        <v>207</v>
      </c>
      <c r="B96" s="19">
        <v>38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f t="shared" si="1"/>
        <v>38</v>
      </c>
      <c r="O96" s="19">
        <v>34</v>
      </c>
      <c r="P96" s="19">
        <v>4</v>
      </c>
      <c r="Q96" s="19">
        <v>28</v>
      </c>
      <c r="R96" s="19">
        <v>8</v>
      </c>
      <c r="S96" s="19">
        <v>2</v>
      </c>
      <c r="T96" s="20">
        <v>0</v>
      </c>
      <c r="U96" s="65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65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65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65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65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65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65"/>
    </row>
    <row r="97" spans="1:141" ht="14.25">
      <c r="A97" s="21" t="s">
        <v>31</v>
      </c>
      <c r="B97" s="19">
        <f t="shared" ref="B97:M97" si="2">SUM(B4:B96)</f>
        <v>54613</v>
      </c>
      <c r="C97" s="19">
        <f t="shared" si="2"/>
        <v>0</v>
      </c>
      <c r="D97" s="19">
        <f t="shared" si="2"/>
        <v>0</v>
      </c>
      <c r="E97" s="19">
        <f t="shared" si="2"/>
        <v>0</v>
      </c>
      <c r="F97" s="19">
        <f t="shared" si="2"/>
        <v>0</v>
      </c>
      <c r="G97" s="19">
        <f t="shared" si="2"/>
        <v>0</v>
      </c>
      <c r="H97" s="19">
        <f t="shared" si="2"/>
        <v>0</v>
      </c>
      <c r="I97" s="19">
        <f t="shared" si="2"/>
        <v>0</v>
      </c>
      <c r="J97" s="19">
        <f t="shared" si="2"/>
        <v>0</v>
      </c>
      <c r="K97" s="19">
        <f t="shared" si="2"/>
        <v>0</v>
      </c>
      <c r="L97" s="19">
        <f t="shared" si="2"/>
        <v>0</v>
      </c>
      <c r="M97" s="19">
        <f t="shared" si="2"/>
        <v>0</v>
      </c>
      <c r="N97" s="19">
        <f>SUM(O97,P97)</f>
        <v>54613</v>
      </c>
      <c r="O97" s="19">
        <f t="shared" ref="O97:T97" si="3">SUM(O4:O96)</f>
        <v>51745</v>
      </c>
      <c r="P97" s="19">
        <f t="shared" si="3"/>
        <v>2868</v>
      </c>
      <c r="Q97" s="19">
        <f t="shared" si="3"/>
        <v>31823</v>
      </c>
      <c r="R97" s="19">
        <f t="shared" si="3"/>
        <v>22299</v>
      </c>
      <c r="S97" s="19">
        <f t="shared" si="3"/>
        <v>458</v>
      </c>
      <c r="T97" s="19">
        <f t="shared" si="3"/>
        <v>33</v>
      </c>
      <c r="U97" s="65"/>
      <c r="V97" s="19">
        <v>55254</v>
      </c>
      <c r="W97" s="19">
        <v>58392</v>
      </c>
      <c r="X97" s="19">
        <v>81631</v>
      </c>
      <c r="Y97" s="19">
        <v>67747</v>
      </c>
      <c r="Z97" s="19">
        <v>69730</v>
      </c>
      <c r="AA97" s="19">
        <v>66829</v>
      </c>
      <c r="AB97" s="19">
        <v>61427</v>
      </c>
      <c r="AC97" s="19">
        <v>68226</v>
      </c>
      <c r="AD97" s="19">
        <v>60045</v>
      </c>
      <c r="AE97" s="19">
        <v>64612</v>
      </c>
      <c r="AF97" s="19">
        <v>60312</v>
      </c>
      <c r="AG97" s="19">
        <v>52537</v>
      </c>
      <c r="AH97" s="19">
        <v>766742</v>
      </c>
      <c r="AI97" s="19">
        <v>728361</v>
      </c>
      <c r="AJ97" s="19">
        <v>38381</v>
      </c>
      <c r="AK97" s="19">
        <v>470896</v>
      </c>
      <c r="AL97" s="19">
        <v>288390</v>
      </c>
      <c r="AM97" s="19">
        <v>6794</v>
      </c>
      <c r="AN97" s="19">
        <v>582</v>
      </c>
      <c r="AO97" s="65"/>
      <c r="AP97" s="19">
        <v>52570</v>
      </c>
      <c r="AQ97" s="19">
        <v>64718</v>
      </c>
      <c r="AR97" s="19">
        <v>78379</v>
      </c>
      <c r="AS97" s="19">
        <v>70503</v>
      </c>
      <c r="AT97" s="19">
        <v>66146</v>
      </c>
      <c r="AU97" s="19">
        <v>66348</v>
      </c>
      <c r="AV97" s="19">
        <v>61376</v>
      </c>
      <c r="AW97" s="19">
        <v>68561</v>
      </c>
      <c r="AX97" s="19">
        <v>64637</v>
      </c>
      <c r="AY97" s="19">
        <v>63085</v>
      </c>
      <c r="AZ97" s="19">
        <v>59353</v>
      </c>
      <c r="BA97" s="19">
        <v>56437</v>
      </c>
      <c r="BB97" s="19">
        <v>772113</v>
      </c>
      <c r="BC97" s="19">
        <v>733886</v>
      </c>
      <c r="BD97" s="19">
        <v>38227</v>
      </c>
      <c r="BE97" s="19">
        <v>474353</v>
      </c>
      <c r="BF97" s="19">
        <v>290515</v>
      </c>
      <c r="BG97" s="19">
        <v>6592</v>
      </c>
      <c r="BH97" s="19">
        <v>634</v>
      </c>
      <c r="BI97" s="65"/>
      <c r="BJ97" s="19">
        <v>59104</v>
      </c>
      <c r="BK97" s="19">
        <v>65082</v>
      </c>
      <c r="BL97" s="19">
        <v>81707</v>
      </c>
      <c r="BM97" s="19">
        <v>77959</v>
      </c>
      <c r="BN97" s="19">
        <v>69348</v>
      </c>
      <c r="BO97" s="19">
        <v>69782</v>
      </c>
      <c r="BP97" s="19">
        <v>71886</v>
      </c>
      <c r="BQ97" s="19">
        <v>67785</v>
      </c>
      <c r="BR97" s="19">
        <v>67175</v>
      </c>
      <c r="BS97" s="19">
        <v>70271</v>
      </c>
      <c r="BT97" s="19">
        <v>65569</v>
      </c>
      <c r="BU97" s="19">
        <v>53849</v>
      </c>
      <c r="BV97" s="19">
        <v>819517</v>
      </c>
      <c r="BW97" s="19">
        <v>789354</v>
      </c>
      <c r="BX97" s="19">
        <v>30163</v>
      </c>
      <c r="BY97" s="19">
        <v>517046</v>
      </c>
      <c r="BZ97" s="19">
        <v>295323</v>
      </c>
      <c r="CA97" s="19">
        <v>6652</v>
      </c>
      <c r="CB97" s="19">
        <v>495</v>
      </c>
      <c r="CC97" s="65"/>
      <c r="CD97" s="19">
        <v>68411</v>
      </c>
      <c r="CE97" s="19">
        <v>72285</v>
      </c>
      <c r="CF97" s="19">
        <v>91295</v>
      </c>
      <c r="CG97" s="19">
        <v>88188</v>
      </c>
      <c r="CH97" s="19">
        <v>85728</v>
      </c>
      <c r="CI97" s="19">
        <v>73873</v>
      </c>
      <c r="CJ97" s="19">
        <v>77558</v>
      </c>
      <c r="CK97" s="19">
        <v>75249</v>
      </c>
      <c r="CL97" s="19">
        <v>73368</v>
      </c>
      <c r="CM97" s="19">
        <v>79021</v>
      </c>
      <c r="CN97" s="19">
        <v>62452</v>
      </c>
      <c r="CO97" s="19">
        <v>63219</v>
      </c>
      <c r="CP97" s="19">
        <v>910647</v>
      </c>
      <c r="CQ97" s="19">
        <v>875847</v>
      </c>
      <c r="CR97" s="19">
        <v>34800</v>
      </c>
      <c r="CS97" s="19">
        <v>599486</v>
      </c>
      <c r="CT97" s="19">
        <v>303759</v>
      </c>
      <c r="CU97" s="19">
        <v>6787</v>
      </c>
      <c r="CV97" s="19">
        <v>431</v>
      </c>
      <c r="CW97" s="65"/>
      <c r="CX97" s="19">
        <v>78626</v>
      </c>
      <c r="CY97" s="19">
        <v>82362</v>
      </c>
      <c r="CZ97" s="19">
        <v>102720</v>
      </c>
      <c r="DA97" s="19">
        <v>100790</v>
      </c>
      <c r="DB97" s="19">
        <v>96521</v>
      </c>
      <c r="DC97" s="19">
        <v>83673</v>
      </c>
      <c r="DD97" s="19">
        <v>87761</v>
      </c>
      <c r="DE97" s="19">
        <v>88980</v>
      </c>
      <c r="DF97" s="19">
        <v>80721</v>
      </c>
      <c r="DG97" s="19">
        <v>89977</v>
      </c>
      <c r="DH97" s="19">
        <v>74080</v>
      </c>
      <c r="DI97" s="19">
        <v>66548</v>
      </c>
      <c r="DJ97" s="19">
        <v>1032759</v>
      </c>
      <c r="DK97" s="19">
        <v>988419</v>
      </c>
      <c r="DL97" s="19">
        <v>44340</v>
      </c>
      <c r="DM97" s="19">
        <v>701665</v>
      </c>
      <c r="DN97" s="19">
        <v>322025</v>
      </c>
      <c r="DO97" s="19">
        <v>8577</v>
      </c>
      <c r="DP97" s="19">
        <v>492</v>
      </c>
      <c r="DQ97" s="65"/>
      <c r="DR97" s="19">
        <v>88077</v>
      </c>
      <c r="DS97" s="19">
        <v>104569</v>
      </c>
      <c r="DT97" s="19">
        <v>122263</v>
      </c>
      <c r="DU97" s="19">
        <v>109026</v>
      </c>
      <c r="DV97" s="19">
        <v>109556</v>
      </c>
      <c r="DW97" s="19">
        <v>99192</v>
      </c>
      <c r="DX97" s="19">
        <v>97316</v>
      </c>
      <c r="DY97" s="19">
        <v>104498</v>
      </c>
      <c r="DZ97" s="19">
        <v>87622</v>
      </c>
      <c r="EA97" s="19">
        <v>101425</v>
      </c>
      <c r="EB97" s="19">
        <v>87134</v>
      </c>
      <c r="EC97" s="19">
        <v>75710</v>
      </c>
      <c r="ED97" s="19">
        <v>1186388</v>
      </c>
      <c r="EE97" s="19">
        <v>1128338</v>
      </c>
      <c r="EF97" s="19">
        <v>58050</v>
      </c>
      <c r="EG97" s="19">
        <v>816149</v>
      </c>
      <c r="EH97" s="19">
        <v>359536</v>
      </c>
      <c r="EI97" s="19">
        <v>10057</v>
      </c>
      <c r="EJ97" s="19">
        <v>646</v>
      </c>
      <c r="EK97" s="65"/>
    </row>
    <row r="98" spans="1:14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65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65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65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65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65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65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65"/>
    </row>
    <row r="99" spans="1:141" ht="25.5">
      <c r="A99" s="22" t="s">
        <v>32</v>
      </c>
      <c r="B99" s="19">
        <v>21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65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65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65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65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65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65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65"/>
    </row>
    <row r="100" spans="1:141" ht="25.5">
      <c r="A100" s="23" t="s">
        <v>33</v>
      </c>
      <c r="B100" s="24">
        <f>B97/B99</f>
        <v>2600.6190476190477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66"/>
      <c r="V100" s="24">
        <v>2631.1428571428573</v>
      </c>
      <c r="W100" s="24">
        <v>3073.2631578947367</v>
      </c>
      <c r="X100" s="24">
        <v>3549.1739130434785</v>
      </c>
      <c r="Y100" s="24">
        <v>3387.35</v>
      </c>
      <c r="Z100" s="24">
        <v>3169.5454545454545</v>
      </c>
      <c r="AA100" s="24">
        <v>3037.681818181818</v>
      </c>
      <c r="AB100" s="24">
        <v>3071.35</v>
      </c>
      <c r="AC100" s="24">
        <v>2966.3478260869565</v>
      </c>
      <c r="AD100" s="24">
        <v>3002.25</v>
      </c>
      <c r="AE100" s="24">
        <v>3076.7619047619046</v>
      </c>
      <c r="AF100" s="24">
        <v>3015.6</v>
      </c>
      <c r="AG100" s="24">
        <v>2626.85</v>
      </c>
      <c r="AH100" s="24"/>
      <c r="AI100" s="24"/>
      <c r="AJ100" s="24"/>
      <c r="AK100" s="24"/>
      <c r="AL100" s="24"/>
      <c r="AM100" s="24"/>
      <c r="AN100" s="25"/>
      <c r="AO100" s="66"/>
      <c r="AP100" s="24">
        <v>2766.8421052631579</v>
      </c>
      <c r="AQ100" s="24">
        <v>3235.9</v>
      </c>
      <c r="AR100" s="24">
        <v>3407.782608695652</v>
      </c>
      <c r="AS100" s="24">
        <v>3357.2857142857142</v>
      </c>
      <c r="AT100" s="24">
        <v>3149.8095238095239</v>
      </c>
      <c r="AU100" s="24">
        <v>3015.818181818182</v>
      </c>
      <c r="AV100" s="24">
        <v>3068.8</v>
      </c>
      <c r="AW100" s="24">
        <v>2980.913043478261</v>
      </c>
      <c r="AX100" s="24">
        <v>3077.9523809523807</v>
      </c>
      <c r="AY100" s="24">
        <v>3154.25</v>
      </c>
      <c r="AZ100" s="24">
        <v>2967.65</v>
      </c>
      <c r="BA100" s="24">
        <v>2687.4761904761904</v>
      </c>
      <c r="BB100" s="24"/>
      <c r="BC100" s="24"/>
      <c r="BD100" s="24"/>
      <c r="BE100" s="24"/>
      <c r="BF100" s="24"/>
      <c r="BG100" s="24"/>
      <c r="BH100" s="25"/>
      <c r="BI100" s="66"/>
      <c r="BJ100" s="24">
        <v>2955.2</v>
      </c>
      <c r="BK100" s="24">
        <v>3425.3684210526317</v>
      </c>
      <c r="BL100" s="24">
        <v>3713.9545454545455</v>
      </c>
      <c r="BM100" s="24">
        <v>3543.590909090909</v>
      </c>
      <c r="BN100" s="24">
        <v>3467.4</v>
      </c>
      <c r="BO100" s="24">
        <v>3171.909090909091</v>
      </c>
      <c r="BP100" s="24">
        <v>3267.5454545454545</v>
      </c>
      <c r="BQ100" s="24">
        <v>3227.8571428571427</v>
      </c>
      <c r="BR100" s="24">
        <v>3198.8095238095239</v>
      </c>
      <c r="BS100" s="24">
        <v>3346.2380952380954</v>
      </c>
      <c r="BT100" s="24">
        <v>3451</v>
      </c>
      <c r="BU100" s="24">
        <v>2447.681818181818</v>
      </c>
      <c r="BV100" s="24"/>
      <c r="BW100" s="24"/>
      <c r="BX100" s="24"/>
      <c r="BY100" s="24"/>
      <c r="BZ100" s="24"/>
      <c r="CA100" s="24"/>
      <c r="CB100" s="25"/>
      <c r="CC100" s="66"/>
      <c r="CD100" s="24">
        <v>3257.6666666666665</v>
      </c>
      <c r="CE100" s="24">
        <v>3804.4736842105262</v>
      </c>
      <c r="CF100" s="24">
        <v>4347.3809523809523</v>
      </c>
      <c r="CG100" s="24">
        <v>4008.5454545454545</v>
      </c>
      <c r="CH100" s="24">
        <v>4082.2857142857142</v>
      </c>
      <c r="CI100" s="24">
        <v>3517.7619047619046</v>
      </c>
      <c r="CJ100" s="24">
        <v>3525.3636363636365</v>
      </c>
      <c r="CK100" s="24">
        <v>3583.2857142857142</v>
      </c>
      <c r="CL100" s="24">
        <v>3493.7142857142858</v>
      </c>
      <c r="CM100" s="24">
        <v>3762.9047619047619</v>
      </c>
      <c r="CN100" s="24">
        <v>3469.5555555555557</v>
      </c>
      <c r="CO100" s="24">
        <v>2873.590909090909</v>
      </c>
      <c r="CP100" s="24"/>
      <c r="CQ100" s="24"/>
      <c r="CR100" s="24"/>
      <c r="CS100" s="24"/>
      <c r="CT100" s="24"/>
      <c r="CU100" s="24"/>
      <c r="CV100" s="25"/>
      <c r="CW100" s="66"/>
      <c r="CX100" s="24">
        <v>3744.0952380952381</v>
      </c>
      <c r="CY100" s="24">
        <v>4334.8421052631575</v>
      </c>
      <c r="CZ100" s="24">
        <v>4466.086956521739</v>
      </c>
      <c r="DA100" s="24">
        <v>4799.5238095238092</v>
      </c>
      <c r="DB100" s="24">
        <v>4596.2380952380954</v>
      </c>
      <c r="DC100" s="24">
        <v>3803.318181818182</v>
      </c>
      <c r="DD100" s="24">
        <v>4388.05</v>
      </c>
      <c r="DE100" s="24">
        <v>3868.695652173913</v>
      </c>
      <c r="DF100" s="24">
        <v>3843.8571428571427</v>
      </c>
      <c r="DG100" s="24">
        <v>4498.8500000000004</v>
      </c>
      <c r="DH100" s="24">
        <v>3704</v>
      </c>
      <c r="DI100" s="24">
        <v>3168.9523809523807</v>
      </c>
      <c r="DJ100" s="24"/>
      <c r="DK100" s="24"/>
      <c r="DL100" s="24"/>
      <c r="DM100" s="24"/>
      <c r="DN100" s="24"/>
      <c r="DO100" s="24"/>
      <c r="DP100" s="25"/>
      <c r="DQ100" s="66"/>
      <c r="DR100" s="24">
        <v>4403.8500000000004</v>
      </c>
      <c r="DS100" s="24">
        <v>5228.45</v>
      </c>
      <c r="DT100" s="24">
        <v>5557.409090909091</v>
      </c>
      <c r="DU100" s="24">
        <v>5191.7142857142853</v>
      </c>
      <c r="DV100" s="24">
        <v>4979.818181818182</v>
      </c>
      <c r="DW100" s="24">
        <v>4723.4285714285716</v>
      </c>
      <c r="DX100" s="24">
        <v>4634.0952380952385</v>
      </c>
      <c r="DY100" s="24">
        <v>4543.391304347826</v>
      </c>
      <c r="DZ100" s="24">
        <v>4611.6842105263158</v>
      </c>
      <c r="EA100" s="24">
        <v>4610.227272727273</v>
      </c>
      <c r="EB100" s="24">
        <v>4356.7</v>
      </c>
      <c r="EC100" s="24">
        <v>3785.5</v>
      </c>
      <c r="ED100" s="24"/>
      <c r="EE100" s="24"/>
      <c r="EF100" s="24"/>
      <c r="EG100" s="24"/>
      <c r="EH100" s="24"/>
      <c r="EI100" s="24"/>
      <c r="EJ100" s="25"/>
      <c r="EK100" s="66"/>
    </row>
    <row r="101" spans="1:141" ht="18">
      <c r="A101" s="61" t="s">
        <v>211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</row>
    <row r="102" spans="1:141" ht="20.100000000000001" customHeight="1">
      <c r="A102" s="41" t="s">
        <v>35</v>
      </c>
    </row>
  </sheetData>
  <mergeCells count="17">
    <mergeCell ref="A1:EK1"/>
    <mergeCell ref="A2:A3"/>
    <mergeCell ref="EK2:EK100"/>
    <mergeCell ref="DR2:EJ2"/>
    <mergeCell ref="AO2:AO100"/>
    <mergeCell ref="CC2:CC100"/>
    <mergeCell ref="B2:T2"/>
    <mergeCell ref="A101:EK101"/>
    <mergeCell ref="DQ2:DQ100"/>
    <mergeCell ref="CX2:DP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7" priority="8" stopIfTrue="1">
      <formula>MOD(ROW(),2)=0</formula>
    </cfRule>
  </conditionalFormatting>
  <conditionalFormatting sqref="DR4:EJ100">
    <cfRule type="expression" dxfId="6" priority="7" stopIfTrue="1">
      <formula>MOD(ROW(),2)=0</formula>
    </cfRule>
  </conditionalFormatting>
  <conditionalFormatting sqref="CX4:DP100">
    <cfRule type="expression" dxfId="5" priority="6" stopIfTrue="1">
      <formula>MOD(ROW(),2)=0</formula>
    </cfRule>
  </conditionalFormatting>
  <conditionalFormatting sqref="CD4:CV100">
    <cfRule type="expression" dxfId="4" priority="5" stopIfTrue="1">
      <formula>MOD(ROW(),2)=0</formula>
    </cfRule>
  </conditionalFormatting>
  <conditionalFormatting sqref="BJ4:CB100">
    <cfRule type="expression" dxfId="3" priority="4" stopIfTrue="1">
      <formula>MOD(ROW(),2)=0</formula>
    </cfRule>
  </conditionalFormatting>
  <conditionalFormatting sqref="AP4:BH100">
    <cfRule type="expression" dxfId="2" priority="3" stopIfTrue="1">
      <formula>MOD(ROW(),2)=0</formula>
    </cfRule>
  </conditionalFormatting>
  <conditionalFormatting sqref="V4:AN100">
    <cfRule type="expression" dxfId="1" priority="2" stopIfTrue="1">
      <formula>MOD(ROW(),2)=0</formula>
    </cfRule>
  </conditionalFormatting>
  <conditionalFormatting sqref="B4:T100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Filings by State</vt:lpstr>
      <vt:lpstr>Filings by Jurisdiction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Clevenger, Jolyn</cp:lastModifiedBy>
  <dcterms:created xsi:type="dcterms:W3CDTF">2011-04-22T14:17:43Z</dcterms:created>
  <dcterms:modified xsi:type="dcterms:W3CDTF">2018-03-02T21:29:46Z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